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5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57"/>
  <c r="Q88"/>
  <c r="Q56"/>
  <c r="Q28"/>
  <c r="Q8"/>
  <c r="Q26"/>
  <c r="Q12"/>
  <c r="Q92"/>
  <c r="Q76"/>
  <c r="Q24"/>
  <c r="Q4"/>
  <c r="T2" i="82"/>
  <c r="T2" i="79"/>
  <c r="DM99" i="11"/>
  <c r="Q3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84"/>
  <c r="AB76"/>
  <c r="AB68"/>
  <c r="AB56"/>
  <c r="AB40"/>
  <c r="AB28"/>
  <c r="AB24"/>
  <c r="AB12"/>
  <c r="AB8"/>
  <c r="AB4"/>
  <c r="AB97"/>
  <c r="AB97" i="62"/>
  <c r="AB89"/>
  <c r="AB85"/>
  <c r="AB77"/>
  <c r="AB69"/>
  <c r="AB61"/>
  <c r="AB53"/>
  <c r="AB49"/>
  <c r="AB41"/>
  <c r="AB37"/>
  <c r="AB29"/>
  <c r="AB21"/>
  <c r="AB56"/>
  <c r="AB40"/>
  <c r="AB96" i="61"/>
  <c r="AB92"/>
  <c r="AB88"/>
  <c r="AB84"/>
  <c r="AB80"/>
  <c r="AB68"/>
  <c r="AB64"/>
  <c r="AB60"/>
  <c r="AB48"/>
  <c r="AB40"/>
  <c r="AB36"/>
  <c r="AB32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U3"/>
  <c r="L99"/>
  <c r="A1"/>
  <c r="O99" i="81" l="1"/>
  <c r="C99"/>
  <c r="L99"/>
  <c r="I99"/>
  <c r="F99"/>
  <c r="F69" i="63"/>
  <c r="F70"/>
  <c r="F53"/>
  <c r="F35"/>
  <c r="C99"/>
  <c r="B99"/>
  <c r="F83" i="62"/>
  <c r="C99" i="56"/>
  <c r="C99" i="55"/>
  <c r="F4"/>
  <c r="F9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7"/>
  <c r="V16"/>
  <c r="O16"/>
  <c r="V24"/>
  <c r="V87"/>
  <c r="O98"/>
  <c r="V24" i="56"/>
  <c r="V40"/>
  <c r="N8" i="55"/>
  <c r="F9"/>
  <c r="I99"/>
  <c r="M99"/>
  <c r="G10"/>
  <c r="N12"/>
  <c r="O12" s="1"/>
  <c r="F13"/>
  <c r="G26"/>
  <c r="N28"/>
  <c r="O28" s="1"/>
  <c r="F29"/>
  <c r="N44"/>
  <c r="F45"/>
  <c r="G58"/>
  <c r="N60"/>
  <c r="F61"/>
  <c r="O64"/>
  <c r="O72"/>
  <c r="O80"/>
  <c r="O92"/>
  <c r="O45" i="56"/>
  <c r="O65"/>
  <c r="V3" i="55"/>
  <c r="V66"/>
  <c r="O15" i="56"/>
  <c r="V36"/>
  <c r="O47"/>
  <c r="V59"/>
  <c r="O70"/>
  <c r="V94"/>
  <c r="V12" i="55"/>
  <c r="V28"/>
  <c r="V44"/>
  <c r="V60"/>
  <c r="V32" i="56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23" i="56"/>
  <c r="V28"/>
  <c r="V39"/>
  <c r="V44"/>
  <c r="V63"/>
  <c r="J99" i="55"/>
  <c r="N24"/>
  <c r="O24" s="1"/>
  <c r="N40"/>
  <c r="N56"/>
  <c r="O56" s="1"/>
  <c r="O96"/>
  <c r="O56" i="56"/>
  <c r="V38" i="58"/>
  <c r="V70"/>
  <c r="V86"/>
  <c r="G3" i="56"/>
  <c r="V56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7"/>
  <c r="N3" i="57"/>
  <c r="V65" i="58"/>
  <c r="N3" i="56"/>
  <c r="N90" i="57"/>
  <c r="F91"/>
  <c r="K99" i="58"/>
  <c r="U99"/>
  <c r="F9"/>
  <c r="F17"/>
  <c r="V26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48" i="56"/>
  <c r="O32"/>
  <c r="O14" i="55"/>
  <c r="P99" i="81"/>
  <c r="D99"/>
  <c r="O74" i="58"/>
  <c r="O26"/>
  <c r="K99" i="81"/>
  <c r="M99" s="1"/>
  <c r="H99"/>
  <c r="J99" s="1"/>
  <c r="E99"/>
  <c r="G99" s="1"/>
  <c r="O93" i="56"/>
  <c r="O78"/>
  <c r="O66"/>
  <c r="O62"/>
  <c r="O54"/>
  <c r="O46"/>
  <c r="O30"/>
  <c r="O26"/>
  <c r="O10"/>
  <c r="O78" i="55"/>
  <c r="O74"/>
  <c r="O66"/>
  <c r="V26" i="56"/>
  <c r="O86"/>
  <c r="G82" i="55"/>
  <c r="V82" s="1"/>
  <c r="O60"/>
  <c r="G11"/>
  <c r="V11" s="1"/>
  <c r="G9"/>
  <c r="V9" s="1"/>
  <c r="O86"/>
  <c r="O97" i="56"/>
  <c r="V93"/>
  <c r="O57"/>
  <c r="O35"/>
  <c r="O25"/>
  <c r="V18"/>
  <c r="V11"/>
  <c r="O76"/>
  <c r="O60"/>
  <c r="O51"/>
  <c r="O29"/>
  <c r="V27"/>
  <c r="O13"/>
  <c r="O7"/>
  <c r="G83" i="55"/>
  <c r="V83" s="1"/>
  <c r="O62"/>
  <c r="G46"/>
  <c r="V46" s="1"/>
  <c r="O44"/>
  <c r="G40"/>
  <c r="V40" s="1"/>
  <c r="O30"/>
  <c r="G23"/>
  <c r="V23" s="1"/>
  <c r="G6"/>
  <c r="O6" s="1"/>
  <c r="O4"/>
  <c r="V51"/>
  <c r="O46"/>
  <c r="O45" i="58"/>
  <c r="G62" i="57"/>
  <c r="V62" s="1"/>
  <c r="V25" i="58"/>
  <c r="O93"/>
  <c r="O57"/>
  <c r="G90" i="57"/>
  <c r="V90" s="1"/>
  <c r="G70"/>
  <c r="V70" s="1"/>
  <c r="G58"/>
  <c r="V58" s="1"/>
  <c r="G50"/>
  <c r="V5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49" l="1"/>
  <c r="O70" i="57"/>
  <c r="O77"/>
  <c r="O5"/>
  <c r="Q99" i="81"/>
  <c r="O11" i="55"/>
  <c r="O9"/>
  <c r="O23"/>
  <c r="O4" i="56"/>
  <c r="O40" i="55"/>
  <c r="V6"/>
  <c r="O90" i="57"/>
  <c r="O50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B74" i="78"/>
  <c r="O15"/>
  <c r="G14"/>
  <c r="I26"/>
  <c r="K69"/>
  <c r="L96"/>
  <c r="J13"/>
  <c r="B23"/>
  <c r="L38"/>
  <c r="Q14"/>
  <c r="H6"/>
  <c r="N86"/>
  <c r="B84"/>
  <c r="K42"/>
  <c r="L5"/>
  <c r="B7"/>
  <c r="J55"/>
  <c r="N72"/>
  <c r="G80"/>
  <c r="G11"/>
  <c r="K9"/>
  <c r="K29"/>
  <c r="I78"/>
  <c r="I47"/>
  <c r="J36"/>
  <c r="I21"/>
  <c r="O3"/>
  <c r="O44"/>
  <c r="O45"/>
  <c r="L94"/>
  <c r="J48"/>
  <c r="Q48"/>
  <c r="G21"/>
  <c r="K93"/>
  <c r="N92"/>
  <c r="B88"/>
  <c r="I82"/>
  <c r="Q35"/>
  <c r="G64"/>
  <c r="Q80"/>
  <c r="H47"/>
  <c r="K84"/>
  <c r="B5"/>
  <c r="P5"/>
  <c r="H64"/>
  <c r="L19"/>
  <c r="G87"/>
  <c r="B50"/>
  <c r="P96"/>
  <c r="I49"/>
  <c r="K73"/>
  <c r="I33"/>
  <c r="L49"/>
  <c r="P97"/>
  <c r="L57"/>
  <c r="I27"/>
  <c r="O50"/>
  <c r="H12"/>
  <c r="H98"/>
  <c r="H74"/>
  <c r="K41"/>
  <c r="P17"/>
  <c r="N49"/>
  <c r="I70"/>
  <c r="J56"/>
  <c r="B46"/>
  <c r="P90"/>
  <c r="K65"/>
  <c r="J86"/>
  <c r="H7"/>
  <c r="G79"/>
  <c r="N31"/>
  <c r="Q4"/>
  <c r="N25"/>
  <c r="P49"/>
  <c r="B20"/>
  <c r="J93"/>
  <c r="J62"/>
  <c r="C1"/>
  <c r="O49"/>
  <c r="N93"/>
  <c r="P14"/>
  <c r="L64"/>
  <c r="J50"/>
  <c r="Q71"/>
  <c r="Q83"/>
  <c r="P92"/>
  <c r="K5"/>
  <c r="H75"/>
  <c r="I59"/>
  <c r="Q6"/>
  <c r="Q76"/>
  <c r="O43"/>
  <c r="O70"/>
  <c r="H60"/>
  <c r="B82"/>
  <c r="B62"/>
  <c r="K94"/>
  <c r="G62"/>
  <c r="O87"/>
  <c r="N39"/>
  <c r="K14"/>
  <c r="B30"/>
  <c r="N69"/>
  <c r="H87"/>
  <c r="H81"/>
  <c r="H3"/>
  <c r="P79"/>
  <c r="P42"/>
  <c r="I98"/>
  <c r="B44"/>
  <c r="H96"/>
  <c r="K76"/>
  <c r="Q8"/>
  <c r="Q12"/>
  <c r="K24"/>
  <c r="P10"/>
  <c r="N45"/>
  <c r="G60"/>
  <c r="O62"/>
  <c r="G18"/>
  <c r="K55"/>
  <c r="J33"/>
  <c r="Q78"/>
  <c r="I23"/>
  <c r="Q25"/>
  <c r="N73"/>
  <c r="O80"/>
  <c r="G83"/>
  <c r="P64"/>
  <c r="G28"/>
  <c r="H48"/>
  <c r="G49"/>
  <c r="J34"/>
  <c r="G16"/>
  <c r="N10"/>
  <c r="O5"/>
  <c r="H21"/>
  <c r="H25"/>
  <c r="B37"/>
  <c r="L13"/>
  <c r="N85"/>
  <c r="L61"/>
  <c r="Q37"/>
  <c r="N66"/>
  <c r="G58"/>
  <c r="H79"/>
  <c r="N16"/>
  <c r="G4"/>
  <c r="P62"/>
  <c r="J61"/>
  <c r="O23"/>
  <c r="Q52"/>
  <c r="L32"/>
  <c r="Q90"/>
  <c r="H59"/>
  <c r="H76"/>
  <c r="O35"/>
  <c r="J74"/>
  <c r="Q68"/>
  <c r="N20"/>
  <c r="B17"/>
  <c r="K3"/>
  <c r="Q16"/>
  <c r="G46"/>
  <c r="O27"/>
  <c r="I73"/>
  <c r="K87"/>
  <c r="I83"/>
  <c r="I31"/>
  <c r="N54"/>
  <c r="H16"/>
  <c r="Q9"/>
  <c r="K7"/>
  <c r="G47"/>
  <c r="O22"/>
  <c r="J8"/>
  <c r="D1"/>
  <c r="Q45"/>
  <c r="B22"/>
  <c r="L24"/>
  <c r="O91"/>
  <c r="I91"/>
  <c r="O16"/>
  <c r="I37"/>
  <c r="N98"/>
  <c r="H83"/>
  <c r="B10"/>
  <c r="L58"/>
  <c r="O14"/>
  <c r="Q81"/>
  <c r="I63"/>
  <c r="Q64"/>
  <c r="L75"/>
  <c r="L43"/>
  <c r="B76"/>
  <c r="I3"/>
  <c r="J91"/>
  <c r="O65"/>
  <c r="I93"/>
  <c r="P21"/>
  <c r="Q96"/>
  <c r="H15"/>
  <c r="B65"/>
  <c r="H55"/>
  <c r="N47"/>
  <c r="Q79"/>
  <c r="H41"/>
  <c r="B38"/>
  <c r="I61"/>
  <c r="G50"/>
  <c r="N80"/>
  <c r="L74"/>
  <c r="N22"/>
  <c r="G55"/>
  <c r="K20"/>
  <c r="K45"/>
  <c r="P71"/>
  <c r="O56"/>
  <c r="B96"/>
  <c r="N18"/>
  <c r="K30"/>
  <c r="B53"/>
  <c r="G59"/>
  <c r="B8"/>
  <c r="P77"/>
  <c r="N9"/>
  <c r="J89"/>
  <c r="P69"/>
  <c r="N38"/>
  <c r="K75"/>
  <c r="K61"/>
  <c r="Q23"/>
  <c r="N82"/>
  <c r="K8"/>
  <c r="P13"/>
  <c r="K50"/>
  <c r="H82"/>
  <c r="O51"/>
  <c r="O71"/>
  <c r="B77"/>
  <c r="O38"/>
  <c r="H31"/>
  <c r="I87"/>
  <c r="B70"/>
  <c r="I77"/>
  <c r="G38"/>
  <c r="P80"/>
  <c r="L86"/>
  <c r="I45"/>
  <c r="J81"/>
  <c r="O85"/>
  <c r="B80"/>
  <c r="B81"/>
  <c r="I29"/>
  <c r="N7"/>
  <c r="B57"/>
  <c r="L88"/>
  <c r="N59"/>
  <c r="L40"/>
  <c r="G57"/>
  <c r="O53"/>
  <c r="O12"/>
  <c r="B79"/>
  <c r="O96"/>
  <c r="H61"/>
  <c r="K28"/>
  <c r="Q29"/>
  <c r="I39"/>
  <c r="H77"/>
  <c r="K46"/>
  <c r="J21"/>
  <c r="O26"/>
  <c r="B47"/>
  <c r="N63"/>
  <c r="B36"/>
  <c r="G40"/>
  <c r="G68"/>
  <c r="Q98"/>
  <c r="Q65"/>
  <c r="G76"/>
  <c r="Q38"/>
  <c r="Q10"/>
  <c r="K85"/>
  <c r="Q24"/>
  <c r="G15"/>
  <c r="L16"/>
  <c r="B9"/>
  <c r="H93"/>
  <c r="G81"/>
  <c r="Q26"/>
  <c r="N53"/>
  <c r="G66"/>
  <c r="Q86"/>
  <c r="L68"/>
  <c r="K71"/>
  <c r="I90"/>
  <c r="Q13"/>
  <c r="O48"/>
  <c r="J25"/>
  <c r="Q77"/>
  <c r="K63"/>
  <c r="G44"/>
  <c r="O82"/>
  <c r="K95"/>
  <c r="I74"/>
  <c r="P35"/>
  <c r="K11"/>
  <c r="L73"/>
  <c r="L95"/>
  <c r="N83"/>
  <c r="J82"/>
  <c r="J10"/>
  <c r="I5"/>
  <c r="L29"/>
  <c r="Q93"/>
  <c r="I53"/>
  <c r="N32"/>
  <c r="Q34"/>
  <c r="G20"/>
  <c r="G56"/>
  <c r="J88"/>
  <c r="J68"/>
  <c r="P78"/>
  <c r="I41"/>
  <c r="K36"/>
  <c r="H80"/>
  <c r="G89"/>
  <c r="L26"/>
  <c r="P82"/>
  <c r="O90"/>
  <c r="Q91"/>
  <c r="I85"/>
  <c r="Q7"/>
  <c r="K13"/>
  <c r="L9"/>
  <c r="K32"/>
  <c r="H22"/>
  <c r="K35"/>
  <c r="N23"/>
  <c r="G98"/>
  <c r="B68"/>
  <c r="J64"/>
  <c r="L63"/>
  <c r="Q39"/>
  <c r="B78"/>
  <c r="P18"/>
  <c r="O84"/>
  <c r="I97"/>
  <c r="O92"/>
  <c r="N76"/>
  <c r="G65"/>
  <c r="L37"/>
  <c r="L91"/>
  <c r="K44"/>
  <c r="L71"/>
  <c r="H63"/>
  <c r="I22"/>
  <c r="L54"/>
  <c r="O36"/>
  <c r="L81"/>
  <c r="J6"/>
  <c r="J27"/>
  <c r="N34"/>
  <c r="N84"/>
  <c r="L67"/>
  <c r="Q28"/>
  <c r="O18"/>
  <c r="O11"/>
  <c r="K97"/>
  <c r="B16"/>
  <c r="J19"/>
  <c r="O47"/>
  <c r="Q92"/>
  <c r="P81"/>
  <c r="K54"/>
  <c r="K82"/>
  <c r="Q33"/>
  <c r="P20"/>
  <c r="P76"/>
  <c r="N26"/>
  <c r="B54"/>
  <c r="N89"/>
  <c r="H44"/>
  <c r="Q88"/>
  <c r="K27"/>
  <c r="P57"/>
  <c r="P56"/>
  <c r="G12"/>
  <c r="J46"/>
  <c r="O94"/>
  <c r="K67"/>
  <c r="O37"/>
  <c r="J87"/>
  <c r="J63"/>
  <c r="N56"/>
  <c r="N17"/>
  <c r="H13"/>
  <c r="O59"/>
  <c r="P40"/>
  <c r="Q66"/>
  <c r="G31"/>
  <c r="N28"/>
  <c r="B63"/>
  <c r="I20"/>
  <c r="I32"/>
  <c r="B72"/>
  <c r="O31"/>
  <c r="J24"/>
  <c r="Q50"/>
  <c r="G85"/>
  <c r="B19"/>
  <c r="N65"/>
  <c r="J94"/>
  <c r="J39"/>
  <c r="I9"/>
  <c r="I36"/>
  <c r="K6"/>
  <c r="H46"/>
  <c r="P47"/>
  <c r="I25"/>
  <c r="P38"/>
  <c r="H2"/>
  <c r="G43"/>
  <c r="H28"/>
  <c r="J35"/>
  <c r="B83"/>
  <c r="P55"/>
  <c r="I69"/>
  <c r="H32"/>
  <c r="L14"/>
  <c r="L18"/>
  <c r="K43"/>
  <c r="L59"/>
  <c r="Q31"/>
  <c r="K80"/>
  <c r="J66"/>
  <c r="P33"/>
  <c r="P67"/>
  <c r="Q36"/>
  <c r="P46"/>
  <c r="H33"/>
  <c r="O74"/>
  <c r="K40"/>
  <c r="Q42"/>
  <c r="O88"/>
  <c r="N61"/>
  <c r="N60"/>
  <c r="H50"/>
  <c r="H73"/>
  <c r="G92"/>
  <c r="B28"/>
  <c r="H29"/>
  <c r="L79"/>
  <c r="P93"/>
  <c r="Q53"/>
  <c r="N5"/>
  <c r="N70"/>
  <c r="I56"/>
  <c r="N90"/>
  <c r="H27"/>
  <c r="P7"/>
  <c r="O54"/>
  <c r="I38"/>
  <c r="J5"/>
  <c r="I66"/>
  <c r="J23"/>
  <c r="H65"/>
  <c r="G94"/>
  <c r="N41"/>
  <c r="G23"/>
  <c r="I11"/>
  <c r="P29"/>
  <c r="Q17"/>
  <c r="O58"/>
  <c r="P11"/>
  <c r="J96"/>
  <c r="H62"/>
  <c r="G74"/>
  <c r="L90"/>
  <c r="N51"/>
  <c r="N96"/>
  <c r="P16"/>
  <c r="O39"/>
  <c r="B21"/>
  <c r="B18"/>
  <c r="H51"/>
  <c r="G75"/>
  <c r="N64"/>
  <c r="G77"/>
  <c r="P3"/>
  <c r="P66"/>
  <c r="B49"/>
  <c r="O55"/>
  <c r="Q11"/>
  <c r="J40"/>
  <c r="B86"/>
  <c r="K10"/>
  <c r="H8"/>
  <c r="I15"/>
  <c r="L4"/>
  <c r="J76"/>
  <c r="Q51"/>
  <c r="Q89"/>
  <c r="N78"/>
  <c r="O8"/>
  <c r="O42"/>
  <c r="O32"/>
  <c r="B95"/>
  <c r="H89"/>
  <c r="H11"/>
  <c r="N50"/>
  <c r="G52"/>
  <c r="L28"/>
  <c r="P58"/>
  <c r="G2"/>
  <c r="B69"/>
  <c r="Q57"/>
  <c r="L55"/>
  <c r="Q27"/>
  <c r="K58"/>
  <c r="K15"/>
  <c r="O77"/>
  <c r="N81"/>
  <c r="I35"/>
  <c r="K47"/>
  <c r="K33"/>
  <c r="Q22"/>
  <c r="O21"/>
  <c r="L8"/>
  <c r="G22"/>
  <c r="J41"/>
  <c r="K23"/>
  <c r="I88"/>
  <c r="N95"/>
  <c r="K64"/>
  <c r="Q67"/>
  <c r="F1"/>
  <c r="O4"/>
  <c r="L33"/>
  <c r="J54"/>
  <c r="J85"/>
  <c r="H26"/>
  <c r="H84"/>
  <c r="O68"/>
  <c r="P61"/>
  <c r="G10"/>
  <c r="L53"/>
  <c r="G35"/>
  <c r="G34"/>
  <c r="O57"/>
  <c r="O28"/>
  <c r="G71"/>
  <c r="G67"/>
  <c r="H69"/>
  <c r="Q97"/>
  <c r="P88"/>
  <c r="K12"/>
  <c r="O95"/>
  <c r="J17"/>
  <c r="Q61"/>
  <c r="H97"/>
  <c r="B45"/>
  <c r="H88"/>
  <c r="G25"/>
  <c r="P37"/>
  <c r="L35"/>
  <c r="G36"/>
  <c r="H4"/>
  <c r="Q49"/>
  <c r="I65"/>
  <c r="J32"/>
  <c r="N62"/>
  <c r="P39"/>
  <c r="G63"/>
  <c r="H78"/>
  <c r="G95"/>
  <c r="I42"/>
  <c r="P4"/>
  <c r="B15"/>
  <c r="J58"/>
  <c r="L3"/>
  <c r="K51"/>
  <c r="B32"/>
  <c r="K96"/>
  <c r="K48"/>
  <c r="G42"/>
  <c r="H91"/>
  <c r="Q20"/>
  <c r="H68"/>
  <c r="O10"/>
  <c r="L65"/>
  <c r="K91"/>
  <c r="G73"/>
  <c r="I7"/>
  <c r="O73"/>
  <c r="O6"/>
  <c r="I34"/>
  <c r="N97"/>
  <c r="L45"/>
  <c r="J22"/>
  <c r="P8"/>
  <c r="O81"/>
  <c r="O60"/>
  <c r="Q43"/>
  <c r="P72"/>
  <c r="J44"/>
  <c r="P70"/>
  <c r="Q87"/>
  <c r="O78"/>
  <c r="L51"/>
  <c r="L15"/>
  <c r="H35"/>
  <c r="I46"/>
  <c r="B94"/>
  <c r="J80"/>
  <c r="H30"/>
  <c r="B6"/>
  <c r="Q56"/>
  <c r="L76"/>
  <c r="P59"/>
  <c r="N36"/>
  <c r="J97"/>
  <c r="Q62"/>
  <c r="Q21"/>
  <c r="H57"/>
  <c r="H67"/>
  <c r="O98"/>
  <c r="B90"/>
  <c r="I18"/>
  <c r="P53"/>
  <c r="L42"/>
  <c r="G84"/>
  <c r="I86"/>
  <c r="J47"/>
  <c r="P98"/>
  <c r="P50"/>
  <c r="I8"/>
  <c r="Q55"/>
  <c r="P22"/>
  <c r="P6"/>
  <c r="K68"/>
  <c r="P60"/>
  <c r="I62"/>
  <c r="P65"/>
  <c r="G96"/>
  <c r="G29"/>
  <c r="H71"/>
  <c r="I92"/>
  <c r="N19"/>
  <c r="B93"/>
  <c r="J69"/>
  <c r="K37"/>
  <c r="B12"/>
  <c r="J38"/>
  <c r="H52"/>
  <c r="N91"/>
  <c r="L93"/>
  <c r="N67"/>
  <c r="P48"/>
  <c r="H36"/>
  <c r="K90"/>
  <c r="O9"/>
  <c r="N79"/>
  <c r="P85"/>
  <c r="L25"/>
  <c r="G33"/>
  <c r="Q44"/>
  <c r="I84"/>
  <c r="J78"/>
  <c r="H20"/>
  <c r="J14"/>
  <c r="G91"/>
  <c r="O89"/>
  <c r="G24"/>
  <c r="J71"/>
  <c r="L98"/>
  <c r="K89"/>
  <c r="I94"/>
  <c r="O7"/>
  <c r="N11"/>
  <c r="H34"/>
  <c r="I80"/>
  <c r="J75"/>
  <c r="B87"/>
  <c r="O40"/>
  <c r="P43"/>
  <c r="L23"/>
  <c r="J20"/>
  <c r="H95"/>
  <c r="Q3"/>
  <c r="I44"/>
  <c r="K77"/>
  <c r="L17"/>
  <c r="B64"/>
  <c r="O19"/>
  <c r="I51"/>
  <c r="N21"/>
  <c r="K56"/>
  <c r="N24"/>
  <c r="O46"/>
  <c r="Q54"/>
  <c r="I28"/>
  <c r="B66"/>
  <c r="K98"/>
  <c r="P95"/>
  <c r="H49"/>
  <c r="H92"/>
  <c r="K16"/>
  <c r="L62"/>
  <c r="P41"/>
  <c r="B29"/>
  <c r="I72"/>
  <c r="J90"/>
  <c r="P87"/>
  <c r="P12"/>
  <c r="Q30"/>
  <c r="B26"/>
  <c r="G17"/>
  <c r="G97"/>
  <c r="K60"/>
  <c r="L6"/>
  <c r="B67"/>
  <c r="J67"/>
  <c r="K57"/>
  <c r="L27"/>
  <c r="P26"/>
  <c r="N12"/>
  <c r="B89"/>
  <c r="H37"/>
  <c r="Q59"/>
  <c r="G3"/>
  <c r="I13"/>
  <c r="L84"/>
  <c r="O41"/>
  <c r="H9"/>
  <c r="O69"/>
  <c r="L77"/>
  <c r="G78"/>
  <c r="O52"/>
  <c r="Q46"/>
  <c r="Q15"/>
  <c r="B41"/>
  <c r="K88"/>
  <c r="K39"/>
  <c r="I96"/>
  <c r="J49"/>
  <c r="H24"/>
  <c r="I68"/>
  <c r="Q74"/>
  <c r="N37"/>
  <c r="N48"/>
  <c r="O25"/>
  <c r="G9"/>
  <c r="P31"/>
  <c r="B85"/>
  <c r="Q70"/>
  <c r="H10"/>
  <c r="G70"/>
  <c r="L72"/>
  <c r="L7"/>
  <c r="N74"/>
  <c r="J92"/>
  <c r="J12"/>
  <c r="K74"/>
  <c r="N58"/>
  <c r="B97"/>
  <c r="P91"/>
  <c r="N52"/>
  <c r="Q63"/>
  <c r="P63"/>
  <c r="O13"/>
  <c r="I58"/>
  <c r="P84"/>
  <c r="B42"/>
  <c r="B34"/>
  <c r="B4"/>
  <c r="I14"/>
  <c r="P51"/>
  <c r="O63"/>
  <c r="I60"/>
  <c r="G72"/>
  <c r="H5"/>
  <c r="B71"/>
  <c r="K59"/>
  <c r="G39"/>
  <c r="B75"/>
  <c r="H58"/>
  <c r="I4"/>
  <c r="Q60"/>
  <c r="K78"/>
  <c r="N87"/>
  <c r="K83"/>
  <c r="O17"/>
  <c r="K21"/>
  <c r="H38"/>
  <c r="J42"/>
  <c r="B52"/>
  <c r="B35"/>
  <c r="I95"/>
  <c r="I64"/>
  <c r="B40"/>
  <c r="L66"/>
  <c r="B59"/>
  <c r="B73"/>
  <c r="J11"/>
  <c r="P54"/>
  <c r="P68"/>
  <c r="N35"/>
  <c r="E1"/>
  <c r="N33"/>
  <c r="I19"/>
  <c r="H90"/>
  <c r="N13"/>
  <c r="N40"/>
  <c r="J52"/>
  <c r="I89"/>
  <c r="K53"/>
  <c r="I50"/>
  <c r="L10"/>
  <c r="L12"/>
  <c r="G93"/>
  <c r="B48"/>
  <c r="J30"/>
  <c r="B39"/>
  <c r="G88"/>
  <c r="I67"/>
  <c r="B11"/>
  <c r="B92"/>
  <c r="L39"/>
  <c r="H45"/>
  <c r="K38"/>
  <c r="Q85"/>
  <c r="N27"/>
  <c r="H39"/>
  <c r="G27"/>
  <c r="L41"/>
  <c r="P45"/>
  <c r="L87"/>
  <c r="I30"/>
  <c r="J4"/>
  <c r="K49"/>
  <c r="J29"/>
  <c r="P32"/>
  <c r="L56"/>
  <c r="G5"/>
  <c r="L85"/>
  <c r="N30"/>
  <c r="B55"/>
  <c r="Q41"/>
  <c r="P15"/>
  <c r="Q47"/>
  <c r="Q18"/>
  <c r="G90"/>
  <c r="J31"/>
  <c r="L80"/>
  <c r="L31"/>
  <c r="G13"/>
  <c r="B31"/>
  <c r="G86"/>
  <c r="J51"/>
  <c r="J45"/>
  <c r="O97"/>
  <c r="I48"/>
  <c r="L82"/>
  <c r="I40"/>
  <c r="J73"/>
  <c r="J43"/>
  <c r="B27"/>
  <c r="O33"/>
  <c r="Q32"/>
  <c r="G54"/>
  <c r="N4"/>
  <c r="J3"/>
  <c r="G6"/>
  <c r="K72"/>
  <c r="I10"/>
  <c r="J57"/>
  <c r="K79"/>
  <c r="O76"/>
  <c r="G69"/>
  <c r="N75"/>
  <c r="O66"/>
  <c r="I43"/>
  <c r="I55"/>
  <c r="Q95"/>
  <c r="I54"/>
  <c r="G8"/>
  <c r="K18"/>
  <c r="H17"/>
  <c r="K52"/>
  <c r="B33"/>
  <c r="L46"/>
  <c r="P27"/>
  <c r="Q84"/>
  <c r="Q72"/>
  <c r="P9"/>
  <c r="O64"/>
  <c r="B60"/>
  <c r="K62"/>
  <c r="O34"/>
  <c r="H14"/>
  <c r="B14"/>
  <c r="H66"/>
  <c r="H70"/>
  <c r="L48"/>
  <c r="O24"/>
  <c r="N46"/>
  <c r="J95"/>
  <c r="O67"/>
  <c r="L52"/>
  <c r="P23"/>
  <c r="J59"/>
  <c r="G41"/>
  <c r="I57"/>
  <c r="J16"/>
  <c r="O79"/>
  <c r="J9"/>
  <c r="L50"/>
  <c r="Q75"/>
  <c r="N44"/>
  <c r="K19"/>
  <c r="N88"/>
  <c r="L92"/>
  <c r="Q73"/>
  <c r="K17"/>
  <c r="O61"/>
  <c r="L34"/>
  <c r="J15"/>
  <c r="P25"/>
  <c r="N94"/>
  <c r="I76"/>
  <c r="N6"/>
  <c r="P89"/>
  <c r="H40"/>
  <c r="Q58"/>
  <c r="I12"/>
  <c r="J26"/>
  <c r="H94"/>
  <c r="O86"/>
  <c r="O75"/>
  <c r="I17"/>
  <c r="K86"/>
  <c r="K66"/>
  <c r="L69"/>
  <c r="O29"/>
  <c r="K70"/>
  <c r="I79"/>
  <c r="J83"/>
  <c r="B13"/>
  <c r="O30"/>
  <c r="Q82"/>
  <c r="L60"/>
  <c r="O83"/>
  <c r="J79"/>
  <c r="K25"/>
  <c r="G26"/>
  <c r="P36"/>
  <c r="G37"/>
  <c r="N15"/>
  <c r="P19"/>
  <c r="J77"/>
  <c r="J98"/>
  <c r="K22"/>
  <c r="N68"/>
  <c r="Q69"/>
  <c r="O72"/>
  <c r="I71"/>
  <c r="K92"/>
  <c r="P73"/>
  <c r="B24"/>
  <c r="P34"/>
  <c r="N57"/>
  <c r="N71"/>
  <c r="J28"/>
  <c r="G45"/>
  <c r="L89"/>
  <c r="L78"/>
  <c r="I16"/>
  <c r="H54"/>
  <c r="P24"/>
  <c r="B56"/>
  <c r="G48"/>
  <c r="P28"/>
  <c r="P83"/>
  <c r="K26"/>
  <c r="I81"/>
  <c r="H43"/>
  <c r="I24"/>
  <c r="H18"/>
  <c r="P52"/>
  <c r="L70"/>
  <c r="N55"/>
  <c r="G19"/>
  <c r="H19"/>
  <c r="H85"/>
  <c r="I6"/>
  <c r="N14"/>
  <c r="H42"/>
  <c r="J65"/>
  <c r="B98"/>
  <c r="K81"/>
  <c r="L36"/>
  <c r="Q19"/>
  <c r="O20"/>
  <c r="P94"/>
  <c r="N3"/>
  <c r="L44"/>
  <c r="K4"/>
  <c r="P75"/>
  <c r="G32"/>
  <c r="J70"/>
  <c r="B61"/>
  <c r="H86"/>
  <c r="L30"/>
  <c r="L83"/>
  <c r="O93"/>
  <c r="J37"/>
  <c r="B25"/>
  <c r="N43"/>
  <c r="G61"/>
  <c r="L11"/>
  <c r="I75"/>
  <c r="N8"/>
  <c r="B58"/>
  <c r="L47"/>
  <c r="P44"/>
  <c r="G7"/>
  <c r="P30"/>
  <c r="G82"/>
  <c r="I52"/>
  <c r="L20"/>
  <c r="B51"/>
  <c r="B2"/>
  <c r="Q5"/>
  <c r="P74"/>
  <c r="H72"/>
  <c r="Q40"/>
  <c r="G30"/>
  <c r="B43"/>
  <c r="J84"/>
  <c r="K34"/>
  <c r="N29"/>
  <c r="B91"/>
  <c r="L97"/>
  <c r="J18"/>
  <c r="H56"/>
  <c r="L22"/>
  <c r="K31"/>
  <c r="J53"/>
  <c r="H53"/>
  <c r="J72"/>
  <c r="B3"/>
  <c r="N77"/>
  <c r="J60"/>
  <c r="L21"/>
  <c r="N42"/>
  <c r="G53"/>
  <c r="Q94"/>
  <c r="P86"/>
  <c r="G51"/>
  <c r="J7"/>
  <c r="H23"/>
  <c r="R42" l="1"/>
  <c r="R77"/>
  <c r="D3"/>
  <c r="C3"/>
  <c r="F3"/>
  <c r="B99"/>
  <c r="E3"/>
  <c r="C91"/>
  <c r="F91"/>
  <c r="E91"/>
  <c r="D91"/>
  <c r="R29"/>
  <c r="C43"/>
  <c r="D43"/>
  <c r="F43"/>
  <c r="E43"/>
  <c r="E51"/>
  <c r="D51"/>
  <c r="C51"/>
  <c r="F51"/>
  <c r="M52"/>
  <c r="D58"/>
  <c r="F58"/>
  <c r="E58"/>
  <c r="C58"/>
  <c r="R8"/>
  <c r="M75"/>
  <c r="R43"/>
  <c r="E25"/>
  <c r="F25"/>
  <c r="C25"/>
  <c r="D25"/>
  <c r="F61"/>
  <c r="C61"/>
  <c r="D61"/>
  <c r="E61"/>
  <c r="R3"/>
  <c r="N99"/>
  <c r="C98"/>
  <c r="D98"/>
  <c r="E98"/>
  <c r="F98"/>
  <c r="R14"/>
  <c r="M6"/>
  <c r="R55"/>
  <c r="M24"/>
  <c r="M81"/>
  <c r="C56"/>
  <c r="F56"/>
  <c r="D56"/>
  <c r="E56"/>
  <c r="M16"/>
  <c r="R71"/>
  <c r="R57"/>
  <c r="F24"/>
  <c r="C24"/>
  <c r="D24"/>
  <c r="E24"/>
  <c r="M71"/>
  <c r="R68"/>
  <c r="R15"/>
  <c r="F13"/>
  <c r="E13"/>
  <c r="D13"/>
  <c r="C13"/>
  <c r="M79"/>
  <c r="M17"/>
  <c r="M12"/>
  <c r="R6"/>
  <c r="M76"/>
  <c r="R94"/>
  <c r="R88"/>
  <c r="R44"/>
  <c r="M57"/>
  <c r="R46"/>
  <c r="F14"/>
  <c r="E14"/>
  <c r="D14"/>
  <c r="C14"/>
  <c r="E60"/>
  <c r="F60"/>
  <c r="D60"/>
  <c r="C60"/>
  <c r="D33"/>
  <c r="F33"/>
  <c r="E33"/>
  <c r="C33"/>
  <c r="M54"/>
  <c r="M55"/>
  <c r="M43"/>
  <c r="R75"/>
  <c r="M10"/>
  <c r="J99"/>
  <c r="R4"/>
  <c r="E27"/>
  <c r="F27"/>
  <c r="D27"/>
  <c r="C27"/>
  <c r="M40"/>
  <c r="M48"/>
  <c r="C31"/>
  <c r="E31"/>
  <c r="F31"/>
  <c r="D31"/>
  <c r="D55"/>
  <c r="C55"/>
  <c r="F55"/>
  <c r="E55"/>
  <c r="R30"/>
  <c r="M30"/>
  <c r="R27"/>
  <c r="F92"/>
  <c r="D92"/>
  <c r="E92"/>
  <c r="C92"/>
  <c r="D11"/>
  <c r="E11"/>
  <c r="C11"/>
  <c r="F11"/>
  <c r="M67"/>
  <c r="E39"/>
  <c r="F39"/>
  <c r="C39"/>
  <c r="D39"/>
  <c r="D48"/>
  <c r="E48"/>
  <c r="F48"/>
  <c r="C48"/>
  <c r="M50"/>
  <c r="M89"/>
  <c r="R40"/>
  <c r="R13"/>
  <c r="M19"/>
  <c r="R33"/>
  <c r="R35"/>
  <c r="E73"/>
  <c r="F73"/>
  <c r="C73"/>
  <c r="D73"/>
  <c r="F59"/>
  <c r="D59"/>
  <c r="C59"/>
  <c r="E59"/>
  <c r="D40"/>
  <c r="F40"/>
  <c r="E40"/>
  <c r="C40"/>
  <c r="M64"/>
  <c r="M95"/>
  <c r="F35"/>
  <c r="E35"/>
  <c r="C35"/>
  <c r="D35"/>
  <c r="C52"/>
  <c r="D52"/>
  <c r="E52"/>
  <c r="F52"/>
  <c r="R87"/>
  <c r="M4"/>
  <c r="E75"/>
  <c r="F75"/>
  <c r="C75"/>
  <c r="D75"/>
  <c r="E71"/>
  <c r="D71"/>
  <c r="C71"/>
  <c r="F71"/>
  <c r="M60"/>
  <c r="M14"/>
  <c r="C4"/>
  <c r="F4"/>
  <c r="E4"/>
  <c r="D4"/>
  <c r="F34"/>
  <c r="D34"/>
  <c r="E34"/>
  <c r="C34"/>
  <c r="F42"/>
  <c r="D42"/>
  <c r="C42"/>
  <c r="E42"/>
  <c r="M58"/>
  <c r="R52"/>
  <c r="D97"/>
  <c r="C97"/>
  <c r="E97"/>
  <c r="F97"/>
  <c r="R58"/>
  <c r="R74"/>
  <c r="E85"/>
  <c r="F85"/>
  <c r="C85"/>
  <c r="D85"/>
  <c r="R48"/>
  <c r="R37"/>
  <c r="M68"/>
  <c r="M96"/>
  <c r="E41"/>
  <c r="F41"/>
  <c r="C41"/>
  <c r="D41"/>
  <c r="M13"/>
  <c r="G99"/>
  <c r="C89"/>
  <c r="F89"/>
  <c r="D89"/>
  <c r="E89"/>
  <c r="R12"/>
  <c r="D67"/>
  <c r="E67"/>
  <c r="C67"/>
  <c r="F67"/>
  <c r="D26"/>
  <c r="E26"/>
  <c r="C26"/>
  <c r="F26"/>
  <c r="M72"/>
  <c r="C29"/>
  <c r="E29"/>
  <c r="D29"/>
  <c r="F29"/>
  <c r="E66"/>
  <c r="C66"/>
  <c r="F66"/>
  <c r="D66"/>
  <c r="M28"/>
  <c r="R24"/>
  <c r="R21"/>
  <c r="M51"/>
  <c r="E64"/>
  <c r="C64"/>
  <c r="D64"/>
  <c r="F64"/>
  <c r="M44"/>
  <c r="Q99"/>
  <c r="F87"/>
  <c r="C87"/>
  <c r="D87"/>
  <c r="E87"/>
  <c r="M80"/>
  <c r="R11"/>
  <c r="M94"/>
  <c r="M84"/>
  <c r="R79"/>
  <c r="R67"/>
  <c r="R91"/>
  <c r="E12"/>
  <c r="F12"/>
  <c r="C12"/>
  <c r="D12"/>
  <c r="F93"/>
  <c r="E93"/>
  <c r="D93"/>
  <c r="C93"/>
  <c r="R19"/>
  <c r="M92"/>
  <c r="M62"/>
  <c r="M8"/>
  <c r="M86"/>
  <c r="M18"/>
  <c r="C90"/>
  <c r="D90"/>
  <c r="E90"/>
  <c r="F90"/>
  <c r="R36"/>
  <c r="E6"/>
  <c r="D6"/>
  <c r="F6"/>
  <c r="C6"/>
  <c r="F94"/>
  <c r="D94"/>
  <c r="E94"/>
  <c r="C94"/>
  <c r="M46"/>
  <c r="R97"/>
  <c r="M34"/>
  <c r="M7"/>
  <c r="E32"/>
  <c r="F32"/>
  <c r="D32"/>
  <c r="C32"/>
  <c r="L99"/>
  <c r="F15"/>
  <c r="E15"/>
  <c r="C15"/>
  <c r="D15"/>
  <c r="M42"/>
  <c r="R62"/>
  <c r="M65"/>
  <c r="F45"/>
  <c r="E45"/>
  <c r="C45"/>
  <c r="D45"/>
  <c r="R95"/>
  <c r="M88"/>
  <c r="M35"/>
  <c r="R81"/>
  <c r="E69"/>
  <c r="D69"/>
  <c r="F69"/>
  <c r="C69"/>
  <c r="R50"/>
  <c r="F95"/>
  <c r="D95"/>
  <c r="E95"/>
  <c r="C95"/>
  <c r="R78"/>
  <c r="M15"/>
  <c r="E86"/>
  <c r="C86"/>
  <c r="F86"/>
  <c r="D86"/>
  <c r="C49"/>
  <c r="E49"/>
  <c r="F49"/>
  <c r="D49"/>
  <c r="P99"/>
  <c r="R64"/>
  <c r="E18"/>
  <c r="C18"/>
  <c r="D18"/>
  <c r="F18"/>
  <c r="D21"/>
  <c r="E21"/>
  <c r="F21"/>
  <c r="C21"/>
  <c r="R96"/>
  <c r="R51"/>
  <c r="M11"/>
  <c r="R41"/>
  <c r="M66"/>
  <c r="M38"/>
  <c r="R90"/>
  <c r="M56"/>
  <c r="R70"/>
  <c r="R5"/>
  <c r="C28"/>
  <c r="D28"/>
  <c r="F28"/>
  <c r="E28"/>
  <c r="R60"/>
  <c r="R61"/>
  <c r="M69"/>
  <c r="F83"/>
  <c r="C83"/>
  <c r="D83"/>
  <c r="E83"/>
  <c r="M25"/>
  <c r="M36"/>
  <c r="M9"/>
  <c r="R65"/>
  <c r="E19"/>
  <c r="C19"/>
  <c r="F19"/>
  <c r="D19"/>
  <c r="D72"/>
  <c r="F72"/>
  <c r="E72"/>
  <c r="C72"/>
  <c r="M32"/>
  <c r="M20"/>
  <c r="D63"/>
  <c r="F63"/>
  <c r="E63"/>
  <c r="C63"/>
  <c r="R28"/>
  <c r="R17"/>
  <c r="R56"/>
  <c r="R89"/>
  <c r="E54"/>
  <c r="D54"/>
  <c r="F54"/>
  <c r="C54"/>
  <c r="R26"/>
  <c r="C16"/>
  <c r="D16"/>
  <c r="F16"/>
  <c r="E16"/>
  <c r="R84"/>
  <c r="R34"/>
  <c r="M22"/>
  <c r="R76"/>
  <c r="M97"/>
  <c r="D78"/>
  <c r="C78"/>
  <c r="F78"/>
  <c r="E78"/>
  <c r="C68"/>
  <c r="E68"/>
  <c r="D68"/>
  <c r="F68"/>
  <c r="R23"/>
  <c r="M85"/>
  <c r="M41"/>
  <c r="R32"/>
  <c r="M53"/>
  <c r="M5"/>
  <c r="R83"/>
  <c r="M74"/>
  <c r="M90"/>
  <c r="R53"/>
  <c r="F9"/>
  <c r="C9"/>
  <c r="D9"/>
  <c r="E9"/>
  <c r="F36"/>
  <c r="C36"/>
  <c r="E36"/>
  <c r="D36"/>
  <c r="R63"/>
  <c r="F47"/>
  <c r="C47"/>
  <c r="E47"/>
  <c r="D47"/>
  <c r="M39"/>
  <c r="C79"/>
  <c r="E79"/>
  <c r="F79"/>
  <c r="D79"/>
  <c r="R59"/>
  <c r="E57"/>
  <c r="D57"/>
  <c r="C57"/>
  <c r="F57"/>
  <c r="R7"/>
  <c r="M29"/>
  <c r="C81"/>
  <c r="D81"/>
  <c r="E81"/>
  <c r="F81"/>
  <c r="D80"/>
  <c r="C80"/>
  <c r="E80"/>
  <c r="F80"/>
  <c r="M45"/>
  <c r="M77"/>
  <c r="C70"/>
  <c r="F70"/>
  <c r="E70"/>
  <c r="D70"/>
  <c r="M87"/>
  <c r="C77"/>
  <c r="E77"/>
  <c r="F77"/>
  <c r="D77"/>
  <c r="R82"/>
  <c r="R38"/>
  <c r="R9"/>
  <c r="F8"/>
  <c r="E8"/>
  <c r="D8"/>
  <c r="C8"/>
  <c r="F53"/>
  <c r="E53"/>
  <c r="C53"/>
  <c r="D53"/>
  <c r="R18"/>
  <c r="F96"/>
  <c r="C96"/>
  <c r="D96"/>
  <c r="E96"/>
  <c r="R22"/>
  <c r="R80"/>
  <c r="M61"/>
  <c r="F38"/>
  <c r="C38"/>
  <c r="E38"/>
  <c r="D38"/>
  <c r="R47"/>
  <c r="E65"/>
  <c r="D65"/>
  <c r="F65"/>
  <c r="C65"/>
  <c r="M93"/>
  <c r="M3"/>
  <c r="I99"/>
  <c r="E76"/>
  <c r="F76"/>
  <c r="C76"/>
  <c r="D76"/>
  <c r="M63"/>
  <c r="D10"/>
  <c r="C10"/>
  <c r="E10"/>
  <c r="F10"/>
  <c r="R98"/>
  <c r="M37"/>
  <c r="M91"/>
  <c r="D22"/>
  <c r="F22"/>
  <c r="C22"/>
  <c r="E22"/>
  <c r="R54"/>
  <c r="M31"/>
  <c r="M83"/>
  <c r="M73"/>
  <c r="K99"/>
  <c r="E17"/>
  <c r="C17"/>
  <c r="D17"/>
  <c r="F17"/>
  <c r="R20"/>
  <c r="R16"/>
  <c r="R66"/>
  <c r="R85"/>
  <c r="E37"/>
  <c r="D37"/>
  <c r="C37"/>
  <c r="F37"/>
  <c r="R10"/>
  <c r="R73"/>
  <c r="M23"/>
  <c r="R45"/>
  <c r="C44"/>
  <c r="E44"/>
  <c r="F44"/>
  <c r="D44"/>
  <c r="M98"/>
  <c r="H99"/>
  <c r="R69"/>
  <c r="E30"/>
  <c r="D30"/>
  <c r="F30"/>
  <c r="C30"/>
  <c r="R39"/>
  <c r="F62"/>
  <c r="D62"/>
  <c r="E62"/>
  <c r="C62"/>
  <c r="F82"/>
  <c r="E82"/>
  <c r="D82"/>
  <c r="C82"/>
  <c r="M59"/>
  <c r="R93"/>
  <c r="D20"/>
  <c r="C20"/>
  <c r="F20"/>
  <c r="E20"/>
  <c r="R25"/>
  <c r="R31"/>
  <c r="E46"/>
  <c r="F46"/>
  <c r="C46"/>
  <c r="D46"/>
  <c r="M70"/>
  <c r="R49"/>
  <c r="M27"/>
  <c r="M33"/>
  <c r="M49"/>
  <c r="D50"/>
  <c r="C50"/>
  <c r="E50"/>
  <c r="F50"/>
  <c r="F5"/>
  <c r="E5"/>
  <c r="D5"/>
  <c r="C5"/>
  <c r="M82"/>
  <c r="E88"/>
  <c r="F88"/>
  <c r="C88"/>
  <c r="D88"/>
  <c r="R92"/>
  <c r="O99"/>
  <c r="M21"/>
  <c r="M47"/>
  <c r="M78"/>
  <c r="R72"/>
  <c r="F7"/>
  <c r="C7"/>
  <c r="E7"/>
  <c r="D7"/>
  <c r="C84"/>
  <c r="E84"/>
  <c r="D84"/>
  <c r="F84"/>
  <c r="R86"/>
  <c r="C23"/>
  <c r="E23"/>
  <c r="F23"/>
  <c r="D23"/>
  <c r="M26"/>
  <c r="C74"/>
  <c r="F74"/>
  <c r="D74"/>
  <c r="E74"/>
  <c r="T35" i="73"/>
  <c r="R36"/>
  <c r="D36" i="29" s="1"/>
  <c r="S36" i="73"/>
  <c r="D36" i="28" s="1"/>
  <c r="Q36" i="73"/>
  <c r="D36" i="26" s="1"/>
  <c r="P36" i="73"/>
  <c r="D36" i="24" s="1"/>
  <c r="K34" i="65"/>
  <c r="F35"/>
  <c r="C99" i="78" l="1"/>
  <c r="R99"/>
  <c r="M99"/>
  <c r="E99"/>
  <c r="F99"/>
  <c r="D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DH92" s="1"/>
  <c r="D92" i="40" s="1"/>
  <c r="DJ92" i="54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3" i="54"/>
  <c r="C13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66"/>
  <c r="DD18"/>
  <c r="CW16"/>
  <c r="CW95"/>
  <c r="CP44"/>
  <c r="CI68"/>
  <c r="CB12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<sst xmlns="http://schemas.openxmlformats.org/spreadsheetml/2006/main" count="9408" uniqueCount="599">
  <si>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</si>
  <si>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</si>
  <si>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</si>
  <si>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</si>
  <si>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</si>
  <si>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</si>
  <si>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</si>
  <si>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</si>
  <si>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</si>
  <si>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</si>
  <si>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</si>
  <si>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</si>
  <si>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</si>
  <si>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</si>
  <si>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</si>
  <si>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</si>
  <si>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</si>
  <si>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</si>
  <si>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</si>
  <si>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</si>
  <si>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</si>
  <si>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</si>
  <si>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</si>
  <si>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</si>
  <si>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</si>
  <si>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</si>
  <si>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</si>
  <si>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</si>
  <si>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</si>
  <si>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</si>
  <si>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</si>
  <si>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</si>
  <si>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</si>
  <si>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</si>
  <si>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</si>
  <si>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</si>
  <si>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</si>
  <si>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</si>
  <si>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</si>
  <si>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</si>
  <si>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</si>
  <si>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</si>
  <si>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</si>
  <si>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</si>
  <si>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</si>
  <si>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</si>
  <si>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</si>
  <si>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</si>
  <si>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</si>
  <si>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</si>
  <si>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</si>
  <si>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</si>
  <si>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</si>
  <si>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</si>
  <si>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</si>
  <si>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</si>
  <si>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</si>
  <si>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</si>
  <si>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</si>
  <si>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</si>
  <si>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</si>
  <si>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</si>
  <si>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</si>
  <si>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</si>
  <si>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</si>
  <si>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</si>
  <si>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</si>
  <si>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</si>
  <si>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</si>
  <si>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</si>
  <si>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</si>
  <si>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</si>
  <si>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</si>
  <si>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</si>
  <si>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</si>
  <si>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</si>
  <si>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</si>
  <si>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</si>
  <si>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</si>
  <si>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</si>
  <si>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</si>
  <si>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</si>
  <si>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</si>
  <si>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</si>
  <si>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</si>
  <si>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</si>
  <si>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</si>
  <si>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</si>
  <si>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</si>
  <si>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</si>
  <si>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</si>
  <si>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</si>
  <si>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</si>
  <si>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</si>
  <si>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</si>
  <si>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</si>
  <si>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</si>
  <si>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</si>
  <si>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</si>
  <si>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</si>
  <si>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</si>
  <si>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</si>
  <si>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</si>
  <si>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</si>
  <si>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</si>
  <si>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</si>
  <si>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</si>
  <si>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</si>
  <si>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</si>
  <si>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</si>
  <si>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</si>
  <si>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</si>
  <si>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</si>
  <si>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</si>
  <si>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</si>
  <si>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</si>
  <si>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</si>
  <si>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</si>
  <si>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</si>
  <si>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</si>
  <si>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</si>
  <si>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</si>
  <si>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</si>
  <si>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</si>
  <si>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</si>
  <si>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</si>
  <si>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</si>
  <si>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</si>
  <si>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</si>
  <si>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</si>
  <si>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</si>
  <si>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</si>
  <si>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</si>
  <si>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</si>
  <si>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</si>
  <si>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</si>
  <si>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</si>
  <si>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</si>
  <si>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</si>
  <si>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</si>
  <si>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</si>
  <si>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</si>
  <si>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</si>
  <si>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</si>
  <si>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</si>
  <si>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</si>
  <si>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</si>
  <si>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</si>
  <si>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</si>
  <si>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</si>
  <si>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</si>
  <si>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</si>
  <si>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</si>
  <si>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</si>
  <si>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</si>
  <si>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</si>
  <si>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</si>
  <si>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</si>
  <si>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</si>
  <si>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</si>
  <si>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</si>
  <si>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</si>
  <si>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</si>
  <si>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</si>
  <si>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</si>
  <si>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</si>
  <si>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</si>
  <si>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</si>
  <si>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</si>
  <si>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</si>
  <si>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</si>
  <si>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</si>
  <si>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</si>
  <si>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</si>
  <si>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</si>
  <si>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</si>
  <si>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</si>
  <si>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</si>
  <si>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</si>
  <si>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</si>
  <si>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</si>
  <si>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</si>
  <si>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</si>
  <si>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</si>
  <si>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</si>
  <si>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</si>
  <si>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</si>
  <si>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</si>
  <si>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</si>
  <si>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</si>
  <si>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</si>
  <si>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</si>
  <si>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</si>
  <si>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</si>
  <si>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</si>
  <si>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</si>
  <si>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</si>
  <si>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</si>
  <si>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</si>
  <si>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</si>
  <si>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</si>
  <si>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</si>
  <si>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</si>
  <si>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</si>
  <si>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</si>
  <si>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</si>
  <si>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</si>
  <si>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</si>
  <si>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</si>
  <si>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</si>
  <si>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</si>
  <si>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</si>
  <si>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</si>
  <si>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</si>
  <si>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</si>
  <si>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</si>
  <si>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</si>
  <si>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</si>
  <si>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</si>
  <si>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</si>
  <si>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</si>
  <si>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</si>
  <si>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</si>
  <si>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</si>
  <si>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</si>
  <si>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</si>
  <si>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</si>
  <si>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</si>
  <si>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</si>
  <si>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</si>
  <si>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</si>
  <si>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</si>
  <si>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</si>
  <si>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</si>
  <si>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</si>
  <si>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</si>
  <si>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</si>
  <si>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</si>
  <si>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</si>
  <si>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</si>
  <si>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</si>
  <si>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</si>
  <si>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</si>
  <si>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</si>
  <si>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</si>
  <si>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</si>
  <si>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</si>
  <si>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</si>
  <si>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</si>
  <si>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</si>
  <si>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</si>
  <si>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</si>
  <si>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</si>
  <si>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</si>
  <si>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</si>
  <si>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</si>
  <si>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</si>
  <si>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</si>
  <si>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</si>
  <si>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</si>
  <si>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</si>
  <si>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</si>
  <si>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</si>
  <si>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</si>
  <si>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</si>
  <si>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</si>
  <si>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</si>
  <si>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</si>
  <si>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</si>
  <si>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</si>
  <si>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</si>
  <si>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</si>
  <si>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</si>
  <si>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</si>
  <si>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</si>
  <si>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</si>
  <si>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</si>
  <si>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</si>
  <si>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</si>
  <si>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</si>
  <si>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</si>
  <si>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</si>
  <si>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</si>
  <si>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</si>
  <si>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</si>
  <si>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</si>
  <si>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</si>
  <si>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</si>
  <si>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</si>
  <si>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</si>
  <si>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</si>
  <si>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</si>
  <si>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</si>
  <si>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</si>
  <si>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</si>
  <si>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</si>
  <si>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</si>
  <si>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</si>
  <si>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</si>
  <si>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</si>
  <si>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</si>
  <si>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</si>
  <si>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</si>
  <si>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</si>
  <si>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</si>
  <si>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</si>
  <si>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</si>
  <si>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</si>
  <si>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</si>
  <si>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</si>
  <si>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</si>
  <si>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</si>
  <si>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</si>
  <si>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</si>
  <si>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</si>
  <si>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</si>
  <si>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</si>
  <si>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</si>
  <si>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</si>
  <si>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</si>
  <si>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</si>
  <si>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</si>
  <si>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</si>
  <si>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</si>
  <si>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</si>
  <si>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</si>
  <si>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</si>
  <si>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</si>
  <si>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</si>
  <si>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</si>
  <si>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</si>
  <si>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</si>
  <si>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</si>
  <si>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</si>
  <si>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</si>
  <si>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</si>
  <si>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</si>
  <si>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</si>
  <si>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</si>
  <si>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</si>
  <si>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</si>
  <si>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</si>
  <si>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</si>
  <si>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</si>
  <si>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</si>
  <si>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</si>
  <si>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</si>
  <si>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</si>
  <si>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</si>
  <si>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</si>
  <si>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</si>
  <si>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</si>
  <si>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</si>
  <si>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</si>
  <si>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</si>
  <si>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</si>
  <si>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</si>
  <si>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</si>
  <si>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</si>
  <si>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</si>
  <si>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</si>
  <si>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</si>
  <si>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</si>
  <si>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</si>
  <si>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</si>
  <si>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</si>
  <si>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</si>
  <si>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</si>
  <si>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</si>
  <si>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</si>
  <si>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</si>
  <si>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</si>
  <si>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</si>
  <si>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</si>
  <si>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</si>
  <si>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</si>
  <si>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</si>
  <si>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</si>
  <si>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</si>
  <si>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</si>
  <si>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</si>
  <si>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</si>
  <si>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</si>
  <si>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</si>
  <si>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</si>
  <si>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</si>
  <si>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</si>
  <si>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</si>
  <si>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</si>
  <si>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</si>
  <si>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</si>
  <si>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</si>
  <si>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</si>
  <si>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</si>
  <si>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</si>
  <si>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</si>
  <si>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</si>
  <si>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</si>
  <si>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</si>
  <si>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</si>
  <si>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</si>
  <si>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</si>
  <si>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</si>
  <si>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</si>
  <si>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</si>
  <si>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</si>
  <si>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</si>
  <si>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</si>
  <si>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</si>
  <si>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</si>
  <si>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</si>
  <si>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</si>
  <si>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</si>
  <si>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</si>
  <si>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</si>
  <si>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</si>
  <si>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</si>
  <si>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</si>
  <si>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</si>
  <si>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</si>
  <si>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</si>
  <si>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</si>
  <si>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</si>
  <si>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</si>
  <si>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</si>
  <si>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</si>
  <si>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</si>
  <si>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</si>
  <si>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</si>
  <si>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</si>
  <si>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</si>
  <si>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</si>
  <si>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</si>
  <si>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</si>
  <si>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</si>
  <si>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</si>
  <si>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</si>
  <si>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</si>
  <si>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</si>
  <si>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</si>
  <si>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</si>
  <si>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</si>
  <si>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</si>
  <si>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</si>
  <si>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</si>
  <si>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</si>
  <si>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</si>
  <si>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</si>
  <si>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</si>
  <si>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</si>
  <si>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</si>
  <si>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</si>
  <si>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</si>
  <si>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</si>
  <si>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</si>
  <si>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</si>
  <si>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</si>
  <si>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</si>
  <si>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</si>
  <si>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</si>
  <si>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</si>
  <si>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</si>
  <si>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</si>
  <si>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</si>
  <si>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</si>
  <si>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</si>
  <si>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</si>
  <si>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</si>
  <si>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</si>
  <si>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</si>
  <si>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</si>
  <si>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</si>
  <si>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</si>
  <si>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</si>
  <si>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</si>
  <si>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</si>
  <si>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</si>
  <si>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</si>
  <si>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</si>
  <si>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</si>
  <si>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</si>
  <si>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</si>
  <si>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</si>
  <si>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</si>
  <si>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</si>
  <si>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</si>
  <si>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</si>
  <si>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</si>
  <si>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</si>
  <si>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</si>
  <si>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</si>
  <si>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</si>
  <si>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</si>
  <si>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</si>
  <si>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</si>
  <si>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</si>
  <si>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</si>
  <si>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</si>
  <si>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</si>
  <si>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</si>
  <si>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</si>
  <si>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</si>
  <si>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</si>
  <si>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</si>
  <si>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</si>
  <si>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</si>
  <si>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</si>
  <si>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</si>
  <si>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</si>
  <si>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</si>
  <si>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</si>
  <si>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</si>
  <si>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</si>
  <si>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</si>
  <si>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</si>
  <si>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</si>
  <si>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</si>
  <si>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</si>
  <si>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</si>
  <si>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</si>
  <si>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</si>
  <si>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</si>
  <si>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</si>
  <si>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</si>
  <si>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</si>
  <si>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</si>
  <si>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</si>
  <si>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</si>
  <si>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</si>
  <si>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</si>
  <si>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</si>
  <si>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</si>
  <si>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</si>
  <si>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</si>
  <si>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</si>
  <si>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</si>
  <si>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</si>
  <si>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</si>
  <si>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</si>
  <si>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</si>
  <si>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</si>
  <si>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</si>
  <si>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</si>
  <si>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</si>
  <si>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</si>
  <si>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61IS2025/02/16</t>
  </si>
  <si>
    <t>AEML</t>
  </si>
  <si>
    <t>GNA/WR/2025/01/01/9606</t>
  </si>
  <si>
    <t>TRN_ENERGY</t>
  </si>
  <si>
    <t>GNA/NR/2025/02/01/5886</t>
  </si>
  <si>
    <t>HP</t>
  </si>
  <si>
    <t>GNA/NR/2025/02/16/1676</t>
  </si>
  <si>
    <t>BAWANA_GAS</t>
  </si>
  <si>
    <t>NR/30092023/31122025/SH-07</t>
  </si>
  <si>
    <t>GNA/NR/2025/02/16/1380</t>
  </si>
  <si>
    <t>KSEB</t>
  </si>
  <si>
    <t>GNA/SR/2025/02/01/6460</t>
  </si>
  <si>
    <t>CHANJUII</t>
  </si>
  <si>
    <t>NR/01082024/19092033/Chanju/TPDDL/01082024</t>
  </si>
  <si>
    <t>JPL2</t>
  </si>
  <si>
    <t>GNA/NR/2025/02/01/9969</t>
  </si>
  <si>
    <t>RKM_POWER</t>
  </si>
  <si>
    <t>GNA/NR/2025/02/01/2143</t>
  </si>
  <si>
    <t>GNA/SR/2025/02/01/7432</t>
  </si>
  <si>
    <t>GNA/NR/2025/02/01/2594</t>
  </si>
  <si>
    <t>GNA/WR/2024/11/01/4200</t>
  </si>
  <si>
    <t>SKS_Raigarh</t>
  </si>
  <si>
    <t>GNA/NR/2025/02/01/4863</t>
  </si>
  <si>
    <t>ITCWIND</t>
  </si>
  <si>
    <t>NR/2024/24418/A/53510</t>
  </si>
  <si>
    <t>RSRPL_BKN</t>
  </si>
  <si>
    <t>NR/2025/25294/C</t>
  </si>
  <si>
    <t>GOA_Beneficiary</t>
  </si>
  <si>
    <t>WR/2025/26047/A/53782</t>
  </si>
  <si>
    <t>NSLKSLWPRTY</t>
  </si>
  <si>
    <t>NR/2025/24882/A/53508</t>
  </si>
  <si>
    <t>TPSL_BKN2</t>
  </si>
  <si>
    <t>NR/2025/25295/C</t>
  </si>
  <si>
    <t>TPC_MSEB</t>
  </si>
  <si>
    <t>GNA/WR/2025/01/01/8625</t>
  </si>
  <si>
    <t>NSLSUGARALAND</t>
  </si>
  <si>
    <t>NR/2025/24992/A/53498</t>
  </si>
  <si>
    <t>JIPL</t>
  </si>
  <si>
    <t>NR/2025/25070/A/53784</t>
  </si>
  <si>
    <t>TCSPL_BKN2</t>
  </si>
  <si>
    <t>OIDLWM3_AEROCITY</t>
  </si>
  <si>
    <t>NR/2025/25267/A/53851</t>
  </si>
  <si>
    <t>ABLWM1_AEROCITY</t>
  </si>
  <si>
    <t>NR/2025/25266/A/53848</t>
  </si>
  <si>
    <t>OIDLWM2_AEROCITY</t>
  </si>
  <si>
    <t>NR/2025/25265/A/53850</t>
  </si>
  <si>
    <t>NR/30092023/26122029/SH-06</t>
  </si>
  <si>
    <t>APSEPL_FTG</t>
  </si>
  <si>
    <t>GNARE/NR/2024/12/20/3668</t>
  </si>
  <si>
    <t>HARYANA-BAWANA_GAS</t>
  </si>
  <si>
    <t>OIDLWM3_AEROCITY-TCSPL_BKN2</t>
  </si>
  <si>
    <t>ABLWM1_AEROCITY-TCSPL_BKN2</t>
  </si>
  <si>
    <t>OIDLWM2_AEROCITY-TCSPL_BKN2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</si>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</sst>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140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140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140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140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140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140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140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140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140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140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140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140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140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140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140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140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140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140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140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140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140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140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140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140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140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140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140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140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140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140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140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140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140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140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140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140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140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140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140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140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140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140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140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140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140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140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140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140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140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140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140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140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140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140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140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140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140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140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140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140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140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140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140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140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140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140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140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140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140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140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140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140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140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45704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45705.002083333333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45704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22</v>
      </c>
      <c r="C3" s="205">
        <v>22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9.1783999999999999</v>
      </c>
      <c r="J3" s="22">
        <f>C3*E3/100</f>
        <v>5.1326000000000001</v>
      </c>
      <c r="K3" s="22">
        <f>C3*F3/100</f>
        <v>6.6198000000000006</v>
      </c>
      <c r="L3" s="22">
        <f>C3*G3/100</f>
        <v>1.0691999999999999</v>
      </c>
      <c r="M3" s="155">
        <f>SUM(I3:L3)</f>
        <v>22</v>
      </c>
      <c r="N3" s="23"/>
      <c r="P3" s="38">
        <f t="shared" ref="P3:P34" si="1">I3</f>
        <v>9.1783999999999999</v>
      </c>
      <c r="Q3" s="38">
        <f t="shared" ref="Q3:Q34" si="2">J3</f>
        <v>5.1326000000000001</v>
      </c>
      <c r="R3" s="38">
        <f t="shared" ref="R3:R34" si="3">K3</f>
        <v>6.6198000000000006</v>
      </c>
      <c r="S3" s="38">
        <f t="shared" ref="S3:S34" si="4">L3</f>
        <v>1.0691999999999999</v>
      </c>
      <c r="T3" s="38">
        <f>SUM(P3:S3)</f>
        <v>22</v>
      </c>
    </row>
    <row r="4" spans="1:20">
      <c r="A4" s="8" t="s">
        <v>46</v>
      </c>
      <c r="B4" s="205">
        <v>18</v>
      </c>
      <c r="C4" s="205">
        <v>18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7.5096000000000007</v>
      </c>
      <c r="J4" s="22">
        <f t="shared" ref="J4:J67" si="6">C4*E4/100</f>
        <v>4.1993999999999998</v>
      </c>
      <c r="K4" s="22">
        <f t="shared" ref="K4:K67" si="7">C4*F4/100</f>
        <v>5.4161999999999999</v>
      </c>
      <c r="L4" s="22">
        <f t="shared" ref="L4:L67" si="8">C4*G4/100</f>
        <v>0.87480000000000002</v>
      </c>
      <c r="M4" s="156">
        <f t="shared" ref="M4:M67" si="9">SUM(I4:L4)</f>
        <v>18</v>
      </c>
      <c r="N4" s="23"/>
      <c r="P4" s="38">
        <f t="shared" si="1"/>
        <v>7.5096000000000007</v>
      </c>
      <c r="Q4" s="38">
        <f t="shared" si="2"/>
        <v>4.1993999999999998</v>
      </c>
      <c r="R4" s="38">
        <f t="shared" si="3"/>
        <v>5.4161999999999999</v>
      </c>
      <c r="S4" s="38">
        <f t="shared" si="4"/>
        <v>0.87480000000000002</v>
      </c>
      <c r="T4" s="38">
        <f t="shared" ref="T4:T67" si="10">SUM(P4:S4)</f>
        <v>18</v>
      </c>
    </row>
    <row r="5" spans="1:20">
      <c r="A5" s="8" t="s">
        <v>47</v>
      </c>
      <c r="B5" s="205">
        <v>12</v>
      </c>
      <c r="C5" s="205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5">
        <v>12</v>
      </c>
      <c r="C6" s="205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5">
        <v>12</v>
      </c>
      <c r="C7" s="205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5">
        <v>12</v>
      </c>
      <c r="C8" s="205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5">
        <v>12</v>
      </c>
      <c r="C9" s="205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5">
        <v>12</v>
      </c>
      <c r="C10" s="205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5">
        <v>12</v>
      </c>
      <c r="C11" s="205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5">
        <v>12</v>
      </c>
      <c r="C12" s="205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5">
        <v>12</v>
      </c>
      <c r="C13" s="205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5">
        <v>12</v>
      </c>
      <c r="C14" s="205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5">
        <v>12</v>
      </c>
      <c r="C15" s="205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5">
        <v>16</v>
      </c>
      <c r="C16" s="205">
        <v>16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6.6752000000000002</v>
      </c>
      <c r="J16" s="22">
        <f t="shared" si="6"/>
        <v>3.7327999999999997</v>
      </c>
      <c r="K16" s="22">
        <f t="shared" si="7"/>
        <v>4.8144</v>
      </c>
      <c r="L16" s="22">
        <f t="shared" si="8"/>
        <v>0.77760000000000007</v>
      </c>
      <c r="M16" s="156">
        <f t="shared" si="9"/>
        <v>16</v>
      </c>
      <c r="N16" s="23"/>
      <c r="P16" s="38">
        <f t="shared" si="1"/>
        <v>6.6752000000000002</v>
      </c>
      <c r="Q16" s="38">
        <f t="shared" si="2"/>
        <v>3.7327999999999997</v>
      </c>
      <c r="R16" s="38">
        <f t="shared" si="3"/>
        <v>4.8144</v>
      </c>
      <c r="S16" s="38">
        <f t="shared" si="4"/>
        <v>0.77760000000000007</v>
      </c>
      <c r="T16" s="38">
        <f t="shared" si="10"/>
        <v>16</v>
      </c>
    </row>
    <row r="17" spans="1:20">
      <c r="A17" s="8" t="s">
        <v>59</v>
      </c>
      <c r="B17" s="205">
        <v>22</v>
      </c>
      <c r="C17" s="205">
        <v>22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9.1783999999999999</v>
      </c>
      <c r="J17" s="22">
        <f t="shared" si="6"/>
        <v>5.1326000000000001</v>
      </c>
      <c r="K17" s="22">
        <f t="shared" si="7"/>
        <v>6.6198000000000006</v>
      </c>
      <c r="L17" s="22">
        <f t="shared" si="8"/>
        <v>1.0691999999999999</v>
      </c>
      <c r="M17" s="156">
        <f t="shared" si="9"/>
        <v>22</v>
      </c>
      <c r="N17" s="23"/>
      <c r="P17" s="38">
        <f t="shared" si="1"/>
        <v>9.1783999999999999</v>
      </c>
      <c r="Q17" s="38">
        <f t="shared" si="2"/>
        <v>5.1326000000000001</v>
      </c>
      <c r="R17" s="38">
        <f t="shared" si="3"/>
        <v>6.6198000000000006</v>
      </c>
      <c r="S17" s="38">
        <f t="shared" si="4"/>
        <v>1.0691999999999999</v>
      </c>
      <c r="T17" s="38">
        <f t="shared" si="10"/>
        <v>22</v>
      </c>
    </row>
    <row r="18" spans="1:20">
      <c r="A18" s="8" t="s">
        <v>60</v>
      </c>
      <c r="B18" s="205">
        <v>25.85</v>
      </c>
      <c r="C18" s="205">
        <v>25.85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10.78462</v>
      </c>
      <c r="J18" s="22">
        <f t="shared" si="6"/>
        <v>6.030805</v>
      </c>
      <c r="K18" s="22">
        <f t="shared" si="7"/>
        <v>7.7782650000000002</v>
      </c>
      <c r="L18" s="22">
        <f t="shared" si="8"/>
        <v>1.25631</v>
      </c>
      <c r="M18" s="156">
        <f t="shared" si="9"/>
        <v>25.85</v>
      </c>
      <c r="N18" s="23"/>
      <c r="P18" s="38">
        <f t="shared" si="1"/>
        <v>10.78462</v>
      </c>
      <c r="Q18" s="38">
        <f t="shared" si="2"/>
        <v>6.030805</v>
      </c>
      <c r="R18" s="38">
        <f t="shared" si="3"/>
        <v>7.7782650000000002</v>
      </c>
      <c r="S18" s="38">
        <f t="shared" si="4"/>
        <v>1.25631</v>
      </c>
      <c r="T18" s="38">
        <f t="shared" si="10"/>
        <v>25.85</v>
      </c>
    </row>
    <row r="19" spans="1:20">
      <c r="A19" s="8" t="s">
        <v>61</v>
      </c>
      <c r="B19" s="205">
        <v>25.85</v>
      </c>
      <c r="C19" s="205">
        <v>25.85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10.78462</v>
      </c>
      <c r="J19" s="22">
        <f t="shared" si="6"/>
        <v>6.030805</v>
      </c>
      <c r="K19" s="22">
        <f t="shared" si="7"/>
        <v>7.7782650000000002</v>
      </c>
      <c r="L19" s="22">
        <f t="shared" si="8"/>
        <v>1.25631</v>
      </c>
      <c r="M19" s="156">
        <f t="shared" si="9"/>
        <v>25.85</v>
      </c>
      <c r="N19" s="23"/>
      <c r="P19" s="38">
        <f t="shared" si="1"/>
        <v>10.78462</v>
      </c>
      <c r="Q19" s="38">
        <f t="shared" si="2"/>
        <v>6.030805</v>
      </c>
      <c r="R19" s="38">
        <f t="shared" si="3"/>
        <v>7.7782650000000002</v>
      </c>
      <c r="S19" s="38">
        <f t="shared" si="4"/>
        <v>1.25631</v>
      </c>
      <c r="T19" s="38">
        <f t="shared" si="10"/>
        <v>25.85</v>
      </c>
    </row>
    <row r="20" spans="1:20">
      <c r="A20" s="8" t="s">
        <v>62</v>
      </c>
      <c r="B20" s="205">
        <v>25.85</v>
      </c>
      <c r="C20" s="205">
        <v>25.85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10.78462</v>
      </c>
      <c r="J20" s="22">
        <f t="shared" si="6"/>
        <v>6.030805</v>
      </c>
      <c r="K20" s="22">
        <f t="shared" si="7"/>
        <v>7.7782650000000002</v>
      </c>
      <c r="L20" s="22">
        <f t="shared" si="8"/>
        <v>1.25631</v>
      </c>
      <c r="M20" s="156">
        <f t="shared" si="9"/>
        <v>25.85</v>
      </c>
      <c r="N20" s="23"/>
      <c r="P20" s="38">
        <f t="shared" si="1"/>
        <v>10.78462</v>
      </c>
      <c r="Q20" s="38">
        <f t="shared" si="2"/>
        <v>6.030805</v>
      </c>
      <c r="R20" s="38">
        <f t="shared" si="3"/>
        <v>7.7782650000000002</v>
      </c>
      <c r="S20" s="38">
        <f t="shared" si="4"/>
        <v>1.25631</v>
      </c>
      <c r="T20" s="38">
        <f t="shared" si="10"/>
        <v>25.85</v>
      </c>
    </row>
    <row r="21" spans="1:20">
      <c r="A21" s="8" t="s">
        <v>63</v>
      </c>
      <c r="B21" s="205">
        <v>25.85</v>
      </c>
      <c r="C21" s="205">
        <v>25.85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10.78462</v>
      </c>
      <c r="J21" s="22">
        <f t="shared" si="6"/>
        <v>6.030805</v>
      </c>
      <c r="K21" s="22">
        <f t="shared" si="7"/>
        <v>7.7782650000000002</v>
      </c>
      <c r="L21" s="22">
        <f t="shared" si="8"/>
        <v>1.25631</v>
      </c>
      <c r="M21" s="156">
        <f t="shared" si="9"/>
        <v>25.85</v>
      </c>
      <c r="N21" s="23"/>
      <c r="P21" s="38">
        <f t="shared" si="1"/>
        <v>10.78462</v>
      </c>
      <c r="Q21" s="38">
        <f t="shared" si="2"/>
        <v>6.030805</v>
      </c>
      <c r="R21" s="38">
        <f t="shared" si="3"/>
        <v>7.7782650000000002</v>
      </c>
      <c r="S21" s="38">
        <f t="shared" si="4"/>
        <v>1.25631</v>
      </c>
      <c r="T21" s="38">
        <f t="shared" si="10"/>
        <v>25.85</v>
      </c>
    </row>
    <row r="22" spans="1:20">
      <c r="A22" s="8" t="s">
        <v>64</v>
      </c>
      <c r="B22" s="205">
        <v>25.85</v>
      </c>
      <c r="C22" s="205">
        <v>25.85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10.78462</v>
      </c>
      <c r="J22" s="22">
        <f t="shared" si="6"/>
        <v>6.030805</v>
      </c>
      <c r="K22" s="22">
        <f t="shared" si="7"/>
        <v>7.7782650000000002</v>
      </c>
      <c r="L22" s="22">
        <f t="shared" si="8"/>
        <v>1.25631</v>
      </c>
      <c r="M22" s="156">
        <f t="shared" si="9"/>
        <v>25.85</v>
      </c>
      <c r="N22" s="23"/>
      <c r="P22" s="38">
        <f t="shared" si="1"/>
        <v>10.78462</v>
      </c>
      <c r="Q22" s="38">
        <f t="shared" si="2"/>
        <v>6.030805</v>
      </c>
      <c r="R22" s="38">
        <f t="shared" si="3"/>
        <v>7.7782650000000002</v>
      </c>
      <c r="S22" s="38">
        <f t="shared" si="4"/>
        <v>1.25631</v>
      </c>
      <c r="T22" s="38">
        <f t="shared" si="10"/>
        <v>25.85</v>
      </c>
    </row>
    <row r="23" spans="1:20">
      <c r="A23" s="8" t="s">
        <v>65</v>
      </c>
      <c r="B23" s="205">
        <v>25.85</v>
      </c>
      <c r="C23" s="205">
        <v>25.85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10.78462</v>
      </c>
      <c r="J23" s="22">
        <f t="shared" si="6"/>
        <v>6.030805</v>
      </c>
      <c r="K23" s="22">
        <f t="shared" si="7"/>
        <v>7.7782650000000002</v>
      </c>
      <c r="L23" s="22">
        <f t="shared" si="8"/>
        <v>1.25631</v>
      </c>
      <c r="M23" s="156">
        <f t="shared" si="9"/>
        <v>25.85</v>
      </c>
      <c r="N23" s="23"/>
      <c r="P23" s="38">
        <f t="shared" si="1"/>
        <v>10.78462</v>
      </c>
      <c r="Q23" s="38">
        <f t="shared" si="2"/>
        <v>6.030805</v>
      </c>
      <c r="R23" s="38">
        <f t="shared" si="3"/>
        <v>7.7782650000000002</v>
      </c>
      <c r="S23" s="38">
        <f t="shared" si="4"/>
        <v>1.25631</v>
      </c>
      <c r="T23" s="38">
        <f t="shared" si="10"/>
        <v>25.85</v>
      </c>
    </row>
    <row r="24" spans="1:20">
      <c r="A24" s="8" t="s">
        <v>66</v>
      </c>
      <c r="B24" s="205">
        <v>25.85</v>
      </c>
      <c r="C24" s="205">
        <v>25.85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10.78462</v>
      </c>
      <c r="J24" s="22">
        <f t="shared" si="6"/>
        <v>6.030805</v>
      </c>
      <c r="K24" s="22">
        <f t="shared" si="7"/>
        <v>7.7782650000000002</v>
      </c>
      <c r="L24" s="22">
        <f t="shared" si="8"/>
        <v>1.25631</v>
      </c>
      <c r="M24" s="156">
        <f t="shared" si="9"/>
        <v>25.85</v>
      </c>
      <c r="N24" s="23"/>
      <c r="P24" s="38">
        <f t="shared" si="1"/>
        <v>10.78462</v>
      </c>
      <c r="Q24" s="38">
        <f t="shared" si="2"/>
        <v>6.030805</v>
      </c>
      <c r="R24" s="38">
        <f t="shared" si="3"/>
        <v>7.7782650000000002</v>
      </c>
      <c r="S24" s="38">
        <f t="shared" si="4"/>
        <v>1.25631</v>
      </c>
      <c r="T24" s="38">
        <f t="shared" si="10"/>
        <v>25.85</v>
      </c>
    </row>
    <row r="25" spans="1:20">
      <c r="A25" s="8" t="s">
        <v>67</v>
      </c>
      <c r="B25" s="205">
        <v>25.85</v>
      </c>
      <c r="C25" s="205">
        <v>25.3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10.555160000000001</v>
      </c>
      <c r="J25" s="22">
        <f t="shared" si="6"/>
        <v>5.9024900000000002</v>
      </c>
      <c r="K25" s="22">
        <f t="shared" si="7"/>
        <v>7.6127700000000003</v>
      </c>
      <c r="L25" s="22">
        <f t="shared" si="8"/>
        <v>1.2295800000000001</v>
      </c>
      <c r="M25" s="156">
        <f t="shared" si="9"/>
        <v>25.3</v>
      </c>
      <c r="N25" s="23"/>
      <c r="P25" s="38">
        <f t="shared" si="1"/>
        <v>10.555160000000001</v>
      </c>
      <c r="Q25" s="38">
        <f t="shared" si="2"/>
        <v>5.9024900000000002</v>
      </c>
      <c r="R25" s="38">
        <f t="shared" si="3"/>
        <v>7.6127700000000003</v>
      </c>
      <c r="S25" s="38">
        <f t="shared" si="4"/>
        <v>1.2295800000000001</v>
      </c>
      <c r="T25" s="38">
        <f t="shared" si="10"/>
        <v>25.3</v>
      </c>
    </row>
    <row r="26" spans="1:20">
      <c r="A26" s="8" t="s">
        <v>68</v>
      </c>
      <c r="B26" s="205">
        <v>25.3</v>
      </c>
      <c r="C26" s="205">
        <v>25.3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10.555160000000001</v>
      </c>
      <c r="J26" s="22">
        <f t="shared" si="6"/>
        <v>5.9024900000000002</v>
      </c>
      <c r="K26" s="22">
        <f t="shared" si="7"/>
        <v>7.6127700000000003</v>
      </c>
      <c r="L26" s="22">
        <f t="shared" si="8"/>
        <v>1.2295800000000001</v>
      </c>
      <c r="M26" s="156">
        <f t="shared" si="9"/>
        <v>25.3</v>
      </c>
      <c r="N26" s="23"/>
      <c r="P26" s="38">
        <f t="shared" si="1"/>
        <v>10.555160000000001</v>
      </c>
      <c r="Q26" s="38">
        <f t="shared" si="2"/>
        <v>5.9024900000000002</v>
      </c>
      <c r="R26" s="38">
        <f t="shared" si="3"/>
        <v>7.6127700000000003</v>
      </c>
      <c r="S26" s="38">
        <f t="shared" si="4"/>
        <v>1.2295800000000001</v>
      </c>
      <c r="T26" s="38">
        <f t="shared" si="10"/>
        <v>25.3</v>
      </c>
    </row>
    <row r="27" spans="1:20">
      <c r="A27" s="8" t="s">
        <v>69</v>
      </c>
      <c r="B27" s="205">
        <v>25.3</v>
      </c>
      <c r="C27" s="205">
        <v>25.3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10.555160000000001</v>
      </c>
      <c r="J27" s="22">
        <f t="shared" si="6"/>
        <v>5.9024900000000002</v>
      </c>
      <c r="K27" s="22">
        <f t="shared" si="7"/>
        <v>7.6127700000000003</v>
      </c>
      <c r="L27" s="22">
        <f t="shared" si="8"/>
        <v>1.2295800000000001</v>
      </c>
      <c r="M27" s="156">
        <f t="shared" si="9"/>
        <v>25.3</v>
      </c>
      <c r="N27" s="23"/>
      <c r="P27" s="38">
        <f t="shared" si="1"/>
        <v>10.555160000000001</v>
      </c>
      <c r="Q27" s="38">
        <f t="shared" si="2"/>
        <v>5.9024900000000002</v>
      </c>
      <c r="R27" s="38">
        <f t="shared" si="3"/>
        <v>7.6127700000000003</v>
      </c>
      <c r="S27" s="38">
        <f t="shared" si="4"/>
        <v>1.2295800000000001</v>
      </c>
      <c r="T27" s="38">
        <f t="shared" si="10"/>
        <v>25.3</v>
      </c>
    </row>
    <row r="28" spans="1:20">
      <c r="A28" s="8" t="s">
        <v>70</v>
      </c>
      <c r="B28" s="205">
        <v>25.3</v>
      </c>
      <c r="C28" s="205">
        <v>25.3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10.555160000000001</v>
      </c>
      <c r="J28" s="22">
        <f t="shared" si="6"/>
        <v>5.9024900000000002</v>
      </c>
      <c r="K28" s="22">
        <f t="shared" si="7"/>
        <v>7.6127700000000003</v>
      </c>
      <c r="L28" s="22">
        <f t="shared" si="8"/>
        <v>1.2295800000000001</v>
      </c>
      <c r="M28" s="156">
        <f t="shared" si="9"/>
        <v>25.3</v>
      </c>
      <c r="N28" s="23"/>
      <c r="P28" s="38">
        <f t="shared" si="1"/>
        <v>10.555160000000001</v>
      </c>
      <c r="Q28" s="38">
        <f t="shared" si="2"/>
        <v>5.9024900000000002</v>
      </c>
      <c r="R28" s="38">
        <f t="shared" si="3"/>
        <v>7.6127700000000003</v>
      </c>
      <c r="S28" s="38">
        <f t="shared" si="4"/>
        <v>1.2295800000000001</v>
      </c>
      <c r="T28" s="38">
        <f t="shared" si="10"/>
        <v>25.3</v>
      </c>
    </row>
    <row r="29" spans="1:20">
      <c r="A29" s="8" t="s">
        <v>71</v>
      </c>
      <c r="B29" s="205">
        <v>25.3</v>
      </c>
      <c r="C29" s="205">
        <v>25.3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10.555160000000001</v>
      </c>
      <c r="J29" s="22">
        <f t="shared" si="6"/>
        <v>5.9024900000000002</v>
      </c>
      <c r="K29" s="22">
        <f t="shared" si="7"/>
        <v>7.6127700000000003</v>
      </c>
      <c r="L29" s="22">
        <f t="shared" si="8"/>
        <v>1.2295800000000001</v>
      </c>
      <c r="M29" s="156">
        <f t="shared" si="9"/>
        <v>25.3</v>
      </c>
      <c r="N29" s="23"/>
      <c r="P29" s="38">
        <f t="shared" si="1"/>
        <v>10.555160000000001</v>
      </c>
      <c r="Q29" s="38">
        <f t="shared" si="2"/>
        <v>5.9024900000000002</v>
      </c>
      <c r="R29" s="38">
        <f t="shared" si="3"/>
        <v>7.6127700000000003</v>
      </c>
      <c r="S29" s="38">
        <f t="shared" si="4"/>
        <v>1.2295800000000001</v>
      </c>
      <c r="T29" s="38">
        <f t="shared" si="10"/>
        <v>25.3</v>
      </c>
    </row>
    <row r="30" spans="1:20">
      <c r="A30" s="8" t="s">
        <v>72</v>
      </c>
      <c r="B30" s="205">
        <v>25.3</v>
      </c>
      <c r="C30" s="205">
        <v>25.3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10.555160000000001</v>
      </c>
      <c r="J30" s="22">
        <f t="shared" si="6"/>
        <v>5.9024900000000002</v>
      </c>
      <c r="K30" s="22">
        <f t="shared" si="7"/>
        <v>7.6127700000000003</v>
      </c>
      <c r="L30" s="22">
        <f t="shared" si="8"/>
        <v>1.2295800000000001</v>
      </c>
      <c r="M30" s="156">
        <f t="shared" si="9"/>
        <v>25.3</v>
      </c>
      <c r="N30" s="23"/>
      <c r="P30" s="38">
        <f t="shared" si="1"/>
        <v>10.555160000000001</v>
      </c>
      <c r="Q30" s="38">
        <f t="shared" si="2"/>
        <v>5.9024900000000002</v>
      </c>
      <c r="R30" s="38">
        <f t="shared" si="3"/>
        <v>7.6127700000000003</v>
      </c>
      <c r="S30" s="38">
        <f t="shared" si="4"/>
        <v>1.2295800000000001</v>
      </c>
      <c r="T30" s="38">
        <f t="shared" si="10"/>
        <v>25.3</v>
      </c>
    </row>
    <row r="31" spans="1:20">
      <c r="A31" s="8" t="s">
        <v>73</v>
      </c>
      <c r="B31" s="205">
        <v>25.3</v>
      </c>
      <c r="C31" s="205">
        <v>25.3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10.555160000000001</v>
      </c>
      <c r="J31" s="22">
        <f t="shared" si="6"/>
        <v>5.9024900000000002</v>
      </c>
      <c r="K31" s="22">
        <f t="shared" si="7"/>
        <v>7.6127700000000003</v>
      </c>
      <c r="L31" s="22">
        <f t="shared" si="8"/>
        <v>1.2295800000000001</v>
      </c>
      <c r="M31" s="156">
        <f t="shared" si="9"/>
        <v>25.3</v>
      </c>
      <c r="N31" s="23"/>
      <c r="P31" s="38">
        <f t="shared" si="1"/>
        <v>10.555160000000001</v>
      </c>
      <c r="Q31" s="38">
        <f t="shared" si="2"/>
        <v>5.9024900000000002</v>
      </c>
      <c r="R31" s="38">
        <f t="shared" si="3"/>
        <v>7.6127700000000003</v>
      </c>
      <c r="S31" s="38">
        <f t="shared" si="4"/>
        <v>1.2295800000000001</v>
      </c>
      <c r="T31" s="38">
        <f t="shared" si="10"/>
        <v>25.3</v>
      </c>
    </row>
    <row r="32" spans="1:20">
      <c r="A32" s="8" t="s">
        <v>74</v>
      </c>
      <c r="B32" s="205">
        <v>25.3</v>
      </c>
      <c r="C32" s="205">
        <v>25.3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10.555160000000001</v>
      </c>
      <c r="J32" s="22">
        <f t="shared" si="6"/>
        <v>5.9024900000000002</v>
      </c>
      <c r="K32" s="22">
        <f t="shared" si="7"/>
        <v>7.6127700000000003</v>
      </c>
      <c r="L32" s="22">
        <f t="shared" si="8"/>
        <v>1.2295800000000001</v>
      </c>
      <c r="M32" s="156">
        <f t="shared" si="9"/>
        <v>25.3</v>
      </c>
      <c r="N32" s="23"/>
      <c r="P32" s="38">
        <f t="shared" si="1"/>
        <v>10.555160000000001</v>
      </c>
      <c r="Q32" s="38">
        <f t="shared" si="2"/>
        <v>5.9024900000000002</v>
      </c>
      <c r="R32" s="38">
        <f t="shared" si="3"/>
        <v>7.6127700000000003</v>
      </c>
      <c r="S32" s="38">
        <f t="shared" si="4"/>
        <v>1.2295800000000001</v>
      </c>
      <c r="T32" s="38">
        <f t="shared" si="10"/>
        <v>25.3</v>
      </c>
    </row>
    <row r="33" spans="1:20">
      <c r="A33" s="8" t="s">
        <v>75</v>
      </c>
      <c r="B33" s="205">
        <v>25.3</v>
      </c>
      <c r="C33" s="205">
        <v>25.3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10.555160000000001</v>
      </c>
      <c r="J33" s="22">
        <f t="shared" si="6"/>
        <v>5.9024900000000002</v>
      </c>
      <c r="K33" s="22">
        <f t="shared" si="7"/>
        <v>7.6127700000000003</v>
      </c>
      <c r="L33" s="22">
        <f t="shared" si="8"/>
        <v>1.2295800000000001</v>
      </c>
      <c r="M33" s="156">
        <f t="shared" si="9"/>
        <v>25.3</v>
      </c>
      <c r="N33" s="23"/>
      <c r="P33" s="38">
        <f t="shared" si="1"/>
        <v>10.555160000000001</v>
      </c>
      <c r="Q33" s="38">
        <f t="shared" si="2"/>
        <v>5.9024900000000002</v>
      </c>
      <c r="R33" s="38">
        <f t="shared" si="3"/>
        <v>7.6127700000000003</v>
      </c>
      <c r="S33" s="38">
        <f t="shared" si="4"/>
        <v>1.2295800000000001</v>
      </c>
      <c r="T33" s="38">
        <f t="shared" si="10"/>
        <v>25.3</v>
      </c>
    </row>
    <row r="34" spans="1:20">
      <c r="A34" s="8" t="s">
        <v>76</v>
      </c>
      <c r="B34" s="205">
        <v>25.3</v>
      </c>
      <c r="C34" s="205">
        <v>25.3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10.555160000000001</v>
      </c>
      <c r="J34" s="22">
        <f t="shared" si="6"/>
        <v>5.9024900000000002</v>
      </c>
      <c r="K34" s="22">
        <f t="shared" si="7"/>
        <v>7.6127700000000003</v>
      </c>
      <c r="L34" s="22">
        <f t="shared" si="8"/>
        <v>1.2295800000000001</v>
      </c>
      <c r="M34" s="156">
        <f t="shared" si="9"/>
        <v>25.3</v>
      </c>
      <c r="N34" s="23"/>
      <c r="P34" s="38">
        <f t="shared" si="1"/>
        <v>10.555160000000001</v>
      </c>
      <c r="Q34" s="38">
        <f t="shared" si="2"/>
        <v>5.9024900000000002</v>
      </c>
      <c r="R34" s="38">
        <f t="shared" si="3"/>
        <v>7.6127700000000003</v>
      </c>
      <c r="S34" s="38">
        <f t="shared" si="4"/>
        <v>1.2295800000000001</v>
      </c>
      <c r="T34" s="38">
        <f t="shared" si="10"/>
        <v>25.3</v>
      </c>
    </row>
    <row r="35" spans="1:20">
      <c r="A35" s="8" t="s">
        <v>77</v>
      </c>
      <c r="B35" s="205">
        <v>25.3</v>
      </c>
      <c r="C35" s="205">
        <v>25.3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10.555160000000001</v>
      </c>
      <c r="J35" s="22">
        <f t="shared" si="6"/>
        <v>5.9024900000000002</v>
      </c>
      <c r="K35" s="22">
        <f t="shared" si="7"/>
        <v>7.6127700000000003</v>
      </c>
      <c r="L35" s="22">
        <f t="shared" si="8"/>
        <v>1.2295800000000001</v>
      </c>
      <c r="M35" s="156">
        <f t="shared" si="9"/>
        <v>25.3</v>
      </c>
      <c r="N35" s="23"/>
      <c r="P35" s="38">
        <f t="shared" ref="P35:P66" si="12">I35</f>
        <v>10.555160000000001</v>
      </c>
      <c r="Q35" s="38">
        <f t="shared" ref="Q35:Q66" si="13">J35</f>
        <v>5.9024900000000002</v>
      </c>
      <c r="R35" s="38">
        <f t="shared" ref="R35:R66" si="14">K35</f>
        <v>7.6127700000000003</v>
      </c>
      <c r="S35" s="38">
        <f t="shared" ref="S35:S66" si="15">L35</f>
        <v>1.2295800000000001</v>
      </c>
      <c r="T35" s="38">
        <f t="shared" si="10"/>
        <v>25.3</v>
      </c>
    </row>
    <row r="36" spans="1:20">
      <c r="A36" s="8" t="s">
        <v>78</v>
      </c>
      <c r="B36" s="205">
        <v>25.3</v>
      </c>
      <c r="C36" s="205">
        <v>25.3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10.555160000000001</v>
      </c>
      <c r="J36" s="22">
        <f t="shared" si="6"/>
        <v>5.9024900000000002</v>
      </c>
      <c r="K36" s="22">
        <f t="shared" si="7"/>
        <v>7.6127700000000003</v>
      </c>
      <c r="L36" s="22">
        <f t="shared" si="8"/>
        <v>1.2295800000000001</v>
      </c>
      <c r="M36" s="156">
        <f t="shared" si="9"/>
        <v>25.3</v>
      </c>
      <c r="N36" s="23"/>
      <c r="P36" s="38">
        <f t="shared" si="12"/>
        <v>10.555160000000001</v>
      </c>
      <c r="Q36" s="38">
        <f t="shared" si="13"/>
        <v>5.9024900000000002</v>
      </c>
      <c r="R36" s="38">
        <f t="shared" si="14"/>
        <v>7.6127700000000003</v>
      </c>
      <c r="S36" s="38">
        <f t="shared" si="15"/>
        <v>1.2295800000000001</v>
      </c>
      <c r="T36" s="38">
        <f t="shared" si="10"/>
        <v>25.3</v>
      </c>
    </row>
    <row r="37" spans="1:20">
      <c r="A37" s="8" t="s">
        <v>79</v>
      </c>
      <c r="B37" s="205">
        <v>26</v>
      </c>
      <c r="C37" s="205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5">
        <v>26</v>
      </c>
      <c r="C38" s="205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5">
        <v>26</v>
      </c>
      <c r="C39" s="205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6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5">
        <v>26</v>
      </c>
      <c r="C40" s="205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6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5">
        <v>26</v>
      </c>
      <c r="C41" s="205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6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5">
        <v>26</v>
      </c>
      <c r="C42" s="205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6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5">
        <v>26</v>
      </c>
      <c r="C43" s="205">
        <v>26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10.847200000000001</v>
      </c>
      <c r="J43" s="22">
        <f t="shared" si="6"/>
        <v>6.0657999999999994</v>
      </c>
      <c r="K43" s="22">
        <f t="shared" si="7"/>
        <v>7.8234000000000004</v>
      </c>
      <c r="L43" s="22">
        <f t="shared" si="8"/>
        <v>1.2636000000000001</v>
      </c>
      <c r="M43" s="156">
        <f t="shared" si="9"/>
        <v>26</v>
      </c>
      <c r="N43" s="23"/>
      <c r="P43" s="38">
        <f t="shared" si="12"/>
        <v>10.847200000000001</v>
      </c>
      <c r="Q43" s="38">
        <f t="shared" si="13"/>
        <v>6.0657999999999994</v>
      </c>
      <c r="R43" s="38">
        <f t="shared" si="14"/>
        <v>7.8234000000000004</v>
      </c>
      <c r="S43" s="38">
        <f t="shared" si="15"/>
        <v>1.2636000000000001</v>
      </c>
      <c r="T43" s="38">
        <f t="shared" si="10"/>
        <v>26</v>
      </c>
    </row>
    <row r="44" spans="1:20">
      <c r="A44" s="8" t="s">
        <v>86</v>
      </c>
      <c r="B44" s="205">
        <v>26</v>
      </c>
      <c r="C44" s="205">
        <v>26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10.847200000000001</v>
      </c>
      <c r="J44" s="22">
        <f t="shared" si="6"/>
        <v>6.0657999999999994</v>
      </c>
      <c r="K44" s="22">
        <f t="shared" si="7"/>
        <v>7.8234000000000004</v>
      </c>
      <c r="L44" s="22">
        <f t="shared" si="8"/>
        <v>1.2636000000000001</v>
      </c>
      <c r="M44" s="156">
        <f t="shared" si="9"/>
        <v>26</v>
      </c>
      <c r="N44" s="23"/>
      <c r="P44" s="38">
        <f t="shared" si="12"/>
        <v>10.847200000000001</v>
      </c>
      <c r="Q44" s="38">
        <f t="shared" si="13"/>
        <v>6.0657999999999994</v>
      </c>
      <c r="R44" s="38">
        <f t="shared" si="14"/>
        <v>7.8234000000000004</v>
      </c>
      <c r="S44" s="38">
        <f t="shared" si="15"/>
        <v>1.2636000000000001</v>
      </c>
      <c r="T44" s="38">
        <f t="shared" si="10"/>
        <v>26</v>
      </c>
    </row>
    <row r="45" spans="1:20">
      <c r="A45" s="8" t="s">
        <v>87</v>
      </c>
      <c r="B45" s="205">
        <v>26</v>
      </c>
      <c r="C45" s="205">
        <v>26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10.847200000000001</v>
      </c>
      <c r="J45" s="22">
        <f t="shared" si="6"/>
        <v>6.0657999999999994</v>
      </c>
      <c r="K45" s="22">
        <f t="shared" si="7"/>
        <v>7.8234000000000004</v>
      </c>
      <c r="L45" s="22">
        <f t="shared" si="8"/>
        <v>1.2636000000000001</v>
      </c>
      <c r="M45" s="156">
        <f t="shared" si="9"/>
        <v>26</v>
      </c>
      <c r="N45" s="23"/>
      <c r="P45" s="38">
        <f t="shared" si="12"/>
        <v>10.847200000000001</v>
      </c>
      <c r="Q45" s="38">
        <f t="shared" si="13"/>
        <v>6.0657999999999994</v>
      </c>
      <c r="R45" s="38">
        <f t="shared" si="14"/>
        <v>7.8234000000000004</v>
      </c>
      <c r="S45" s="38">
        <f t="shared" si="15"/>
        <v>1.2636000000000001</v>
      </c>
      <c r="T45" s="38">
        <f t="shared" si="10"/>
        <v>26</v>
      </c>
    </row>
    <row r="46" spans="1:20">
      <c r="A46" s="8" t="s">
        <v>88</v>
      </c>
      <c r="B46" s="205">
        <v>26</v>
      </c>
      <c r="C46" s="205">
        <v>26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10.847200000000001</v>
      </c>
      <c r="J46" s="22">
        <f t="shared" si="6"/>
        <v>6.0657999999999994</v>
      </c>
      <c r="K46" s="22">
        <f t="shared" si="7"/>
        <v>7.8234000000000004</v>
      </c>
      <c r="L46" s="22">
        <f t="shared" si="8"/>
        <v>1.2636000000000001</v>
      </c>
      <c r="M46" s="156">
        <f t="shared" si="9"/>
        <v>26</v>
      </c>
      <c r="N46" s="23"/>
      <c r="P46" s="38">
        <f t="shared" si="12"/>
        <v>10.847200000000001</v>
      </c>
      <c r="Q46" s="38">
        <f t="shared" si="13"/>
        <v>6.0657999999999994</v>
      </c>
      <c r="R46" s="38">
        <f t="shared" si="14"/>
        <v>7.8234000000000004</v>
      </c>
      <c r="S46" s="38">
        <f t="shared" si="15"/>
        <v>1.2636000000000001</v>
      </c>
      <c r="T46" s="38">
        <f t="shared" si="10"/>
        <v>26</v>
      </c>
    </row>
    <row r="47" spans="1:20">
      <c r="A47" s="8" t="s">
        <v>89</v>
      </c>
      <c r="B47" s="205">
        <v>26</v>
      </c>
      <c r="C47" s="205">
        <v>26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10.847200000000001</v>
      </c>
      <c r="J47" s="22">
        <f t="shared" si="6"/>
        <v>6.0657999999999994</v>
      </c>
      <c r="K47" s="22">
        <f t="shared" si="7"/>
        <v>7.8234000000000004</v>
      </c>
      <c r="L47" s="22">
        <f t="shared" si="8"/>
        <v>1.2636000000000001</v>
      </c>
      <c r="M47" s="156">
        <f t="shared" si="9"/>
        <v>26</v>
      </c>
      <c r="N47" s="23"/>
      <c r="P47" s="38">
        <f t="shared" si="12"/>
        <v>10.847200000000001</v>
      </c>
      <c r="Q47" s="38">
        <f t="shared" si="13"/>
        <v>6.0657999999999994</v>
      </c>
      <c r="R47" s="38">
        <f t="shared" si="14"/>
        <v>7.8234000000000004</v>
      </c>
      <c r="S47" s="38">
        <f t="shared" si="15"/>
        <v>1.2636000000000001</v>
      </c>
      <c r="T47" s="38">
        <f t="shared" si="10"/>
        <v>26</v>
      </c>
    </row>
    <row r="48" spans="1:20">
      <c r="A48" s="8" t="s">
        <v>90</v>
      </c>
      <c r="B48" s="205">
        <v>26</v>
      </c>
      <c r="C48" s="205">
        <v>26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10.847200000000001</v>
      </c>
      <c r="J48" s="22">
        <f t="shared" si="6"/>
        <v>6.0657999999999994</v>
      </c>
      <c r="K48" s="22">
        <f t="shared" si="7"/>
        <v>7.8234000000000004</v>
      </c>
      <c r="L48" s="22">
        <f t="shared" si="8"/>
        <v>1.2636000000000001</v>
      </c>
      <c r="M48" s="156">
        <f t="shared" si="9"/>
        <v>26</v>
      </c>
      <c r="N48" s="23"/>
      <c r="P48" s="38">
        <f t="shared" si="12"/>
        <v>10.847200000000001</v>
      </c>
      <c r="Q48" s="38">
        <f t="shared" si="13"/>
        <v>6.0657999999999994</v>
      </c>
      <c r="R48" s="38">
        <f t="shared" si="14"/>
        <v>7.8234000000000004</v>
      </c>
      <c r="S48" s="38">
        <f t="shared" si="15"/>
        <v>1.2636000000000001</v>
      </c>
      <c r="T48" s="38">
        <f t="shared" si="10"/>
        <v>26</v>
      </c>
    </row>
    <row r="49" spans="1:20">
      <c r="A49" s="8" t="s">
        <v>91</v>
      </c>
      <c r="B49" s="205">
        <v>26</v>
      </c>
      <c r="C49" s="205">
        <v>26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10.847200000000001</v>
      </c>
      <c r="J49" s="22">
        <f t="shared" si="6"/>
        <v>6.0657999999999994</v>
      </c>
      <c r="K49" s="22">
        <f t="shared" si="7"/>
        <v>7.8234000000000004</v>
      </c>
      <c r="L49" s="22">
        <f t="shared" si="8"/>
        <v>1.2636000000000001</v>
      </c>
      <c r="M49" s="156">
        <f t="shared" si="9"/>
        <v>26</v>
      </c>
      <c r="N49" s="23"/>
      <c r="P49" s="38">
        <f t="shared" si="12"/>
        <v>10.847200000000001</v>
      </c>
      <c r="Q49" s="38">
        <f t="shared" si="13"/>
        <v>6.0657999999999994</v>
      </c>
      <c r="R49" s="38">
        <f t="shared" si="14"/>
        <v>7.8234000000000004</v>
      </c>
      <c r="S49" s="38">
        <f t="shared" si="15"/>
        <v>1.2636000000000001</v>
      </c>
      <c r="T49" s="38">
        <f t="shared" si="10"/>
        <v>26</v>
      </c>
    </row>
    <row r="50" spans="1:20">
      <c r="A50" s="8" t="s">
        <v>92</v>
      </c>
      <c r="B50" s="205">
        <v>26</v>
      </c>
      <c r="C50" s="205">
        <v>26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10.847200000000001</v>
      </c>
      <c r="J50" s="22">
        <f t="shared" si="6"/>
        <v>6.0657999999999994</v>
      </c>
      <c r="K50" s="22">
        <f t="shared" si="7"/>
        <v>7.8234000000000004</v>
      </c>
      <c r="L50" s="22">
        <f t="shared" si="8"/>
        <v>1.2636000000000001</v>
      </c>
      <c r="M50" s="156">
        <f t="shared" si="9"/>
        <v>26</v>
      </c>
      <c r="N50" s="23"/>
      <c r="P50" s="38">
        <f t="shared" si="12"/>
        <v>10.847200000000001</v>
      </c>
      <c r="Q50" s="38">
        <f t="shared" si="13"/>
        <v>6.0657999999999994</v>
      </c>
      <c r="R50" s="38">
        <f t="shared" si="14"/>
        <v>7.8234000000000004</v>
      </c>
      <c r="S50" s="38">
        <f t="shared" si="15"/>
        <v>1.2636000000000001</v>
      </c>
      <c r="T50" s="38">
        <f t="shared" si="10"/>
        <v>26</v>
      </c>
    </row>
    <row r="51" spans="1:20">
      <c r="A51" s="8" t="s">
        <v>93</v>
      </c>
      <c r="B51" s="205">
        <v>26</v>
      </c>
      <c r="C51" s="205">
        <v>26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10.847200000000001</v>
      </c>
      <c r="J51" s="22">
        <f t="shared" si="6"/>
        <v>6.0657999999999994</v>
      </c>
      <c r="K51" s="22">
        <f t="shared" si="7"/>
        <v>7.8234000000000004</v>
      </c>
      <c r="L51" s="22">
        <f t="shared" si="8"/>
        <v>1.2636000000000001</v>
      </c>
      <c r="M51" s="156">
        <f t="shared" si="9"/>
        <v>26</v>
      </c>
      <c r="N51" s="23"/>
      <c r="P51" s="38">
        <f t="shared" si="12"/>
        <v>10.847200000000001</v>
      </c>
      <c r="Q51" s="38">
        <f t="shared" si="13"/>
        <v>6.0657999999999994</v>
      </c>
      <c r="R51" s="38">
        <f t="shared" si="14"/>
        <v>7.8234000000000004</v>
      </c>
      <c r="S51" s="38">
        <f t="shared" si="15"/>
        <v>1.2636000000000001</v>
      </c>
      <c r="T51" s="38">
        <f t="shared" si="10"/>
        <v>26</v>
      </c>
    </row>
    <row r="52" spans="1:20">
      <c r="A52" s="8" t="s">
        <v>94</v>
      </c>
      <c r="B52" s="205">
        <v>26</v>
      </c>
      <c r="C52" s="205">
        <v>26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10.847200000000001</v>
      </c>
      <c r="J52" s="22">
        <f t="shared" si="6"/>
        <v>6.0657999999999994</v>
      </c>
      <c r="K52" s="22">
        <f t="shared" si="7"/>
        <v>7.8234000000000004</v>
      </c>
      <c r="L52" s="22">
        <f t="shared" si="8"/>
        <v>1.2636000000000001</v>
      </c>
      <c r="M52" s="156">
        <f t="shared" si="9"/>
        <v>26</v>
      </c>
      <c r="N52" s="23"/>
      <c r="P52" s="38">
        <f t="shared" si="12"/>
        <v>10.847200000000001</v>
      </c>
      <c r="Q52" s="38">
        <f t="shared" si="13"/>
        <v>6.0657999999999994</v>
      </c>
      <c r="R52" s="38">
        <f t="shared" si="14"/>
        <v>7.8234000000000004</v>
      </c>
      <c r="S52" s="38">
        <f t="shared" si="15"/>
        <v>1.2636000000000001</v>
      </c>
      <c r="T52" s="38">
        <f t="shared" si="10"/>
        <v>26</v>
      </c>
    </row>
    <row r="53" spans="1:20">
      <c r="A53" s="8" t="s">
        <v>95</v>
      </c>
      <c r="B53" s="205">
        <v>26</v>
      </c>
      <c r="C53" s="205">
        <v>26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10.847200000000001</v>
      </c>
      <c r="J53" s="22">
        <f t="shared" si="6"/>
        <v>6.0657999999999994</v>
      </c>
      <c r="K53" s="22">
        <f t="shared" si="7"/>
        <v>7.8234000000000004</v>
      </c>
      <c r="L53" s="22">
        <f t="shared" si="8"/>
        <v>1.2636000000000001</v>
      </c>
      <c r="M53" s="156">
        <f t="shared" si="9"/>
        <v>26</v>
      </c>
      <c r="N53" s="23"/>
      <c r="P53" s="38">
        <f t="shared" si="12"/>
        <v>10.847200000000001</v>
      </c>
      <c r="Q53" s="38">
        <f t="shared" si="13"/>
        <v>6.0657999999999994</v>
      </c>
      <c r="R53" s="38">
        <f t="shared" si="14"/>
        <v>7.8234000000000004</v>
      </c>
      <c r="S53" s="38">
        <f t="shared" si="15"/>
        <v>1.2636000000000001</v>
      </c>
      <c r="T53" s="38">
        <f t="shared" si="10"/>
        <v>26</v>
      </c>
    </row>
    <row r="54" spans="1:20">
      <c r="A54" s="8" t="s">
        <v>96</v>
      </c>
      <c r="B54" s="205">
        <v>26.4</v>
      </c>
      <c r="C54" s="205">
        <v>26.4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11.01408</v>
      </c>
      <c r="J54" s="22">
        <f t="shared" si="6"/>
        <v>6.1591199999999988</v>
      </c>
      <c r="K54" s="22">
        <f t="shared" si="7"/>
        <v>7.9437600000000002</v>
      </c>
      <c r="L54" s="22">
        <f t="shared" si="8"/>
        <v>1.28304</v>
      </c>
      <c r="M54" s="156">
        <f t="shared" si="9"/>
        <v>26.4</v>
      </c>
      <c r="N54" s="23"/>
      <c r="P54" s="38">
        <f t="shared" si="12"/>
        <v>11.01408</v>
      </c>
      <c r="Q54" s="38">
        <f t="shared" si="13"/>
        <v>6.1591199999999988</v>
      </c>
      <c r="R54" s="38">
        <f t="shared" si="14"/>
        <v>7.9437600000000002</v>
      </c>
      <c r="S54" s="38">
        <f t="shared" si="15"/>
        <v>1.28304</v>
      </c>
      <c r="T54" s="38">
        <f t="shared" si="10"/>
        <v>26.4</v>
      </c>
    </row>
    <row r="55" spans="1:20">
      <c r="A55" s="8" t="s">
        <v>97</v>
      </c>
      <c r="B55" s="205">
        <v>26.4</v>
      </c>
      <c r="C55" s="205">
        <v>26.4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11.01408</v>
      </c>
      <c r="J55" s="22">
        <f t="shared" si="6"/>
        <v>6.1591199999999988</v>
      </c>
      <c r="K55" s="22">
        <f t="shared" si="7"/>
        <v>7.9437600000000002</v>
      </c>
      <c r="L55" s="22">
        <f t="shared" si="8"/>
        <v>1.28304</v>
      </c>
      <c r="M55" s="156">
        <f t="shared" si="9"/>
        <v>26.4</v>
      </c>
      <c r="N55" s="23"/>
      <c r="P55" s="38">
        <f t="shared" si="12"/>
        <v>11.01408</v>
      </c>
      <c r="Q55" s="38">
        <f t="shared" si="13"/>
        <v>6.1591199999999988</v>
      </c>
      <c r="R55" s="38">
        <f t="shared" si="14"/>
        <v>7.9437600000000002</v>
      </c>
      <c r="S55" s="38">
        <f t="shared" si="15"/>
        <v>1.28304</v>
      </c>
      <c r="T55" s="38">
        <f t="shared" si="10"/>
        <v>26.4</v>
      </c>
    </row>
    <row r="56" spans="1:20">
      <c r="A56" s="8" t="s">
        <v>98</v>
      </c>
      <c r="B56" s="205">
        <v>26.4</v>
      </c>
      <c r="C56" s="205">
        <v>26.4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11.01408</v>
      </c>
      <c r="J56" s="22">
        <f t="shared" si="6"/>
        <v>6.1591199999999988</v>
      </c>
      <c r="K56" s="22">
        <f t="shared" si="7"/>
        <v>7.9437600000000002</v>
      </c>
      <c r="L56" s="22">
        <f t="shared" si="8"/>
        <v>1.28304</v>
      </c>
      <c r="M56" s="156">
        <f t="shared" si="9"/>
        <v>26.4</v>
      </c>
      <c r="N56" s="23"/>
      <c r="P56" s="38">
        <f t="shared" si="12"/>
        <v>11.01408</v>
      </c>
      <c r="Q56" s="38">
        <f t="shared" si="13"/>
        <v>6.1591199999999988</v>
      </c>
      <c r="R56" s="38">
        <f t="shared" si="14"/>
        <v>7.9437600000000002</v>
      </c>
      <c r="S56" s="38">
        <f t="shared" si="15"/>
        <v>1.28304</v>
      </c>
      <c r="T56" s="38">
        <f t="shared" si="10"/>
        <v>26.4</v>
      </c>
    </row>
    <row r="57" spans="1:20">
      <c r="A57" s="8" t="s">
        <v>99</v>
      </c>
      <c r="B57" s="205">
        <v>26.4</v>
      </c>
      <c r="C57" s="205">
        <v>26.4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11.01408</v>
      </c>
      <c r="J57" s="22">
        <f t="shared" si="6"/>
        <v>6.1591199999999988</v>
      </c>
      <c r="K57" s="22">
        <f t="shared" si="7"/>
        <v>7.9437600000000002</v>
      </c>
      <c r="L57" s="22">
        <f t="shared" si="8"/>
        <v>1.28304</v>
      </c>
      <c r="M57" s="156">
        <f t="shared" si="9"/>
        <v>26.4</v>
      </c>
      <c r="N57" s="23"/>
      <c r="P57" s="38">
        <f t="shared" si="12"/>
        <v>11.01408</v>
      </c>
      <c r="Q57" s="38">
        <f t="shared" si="13"/>
        <v>6.1591199999999988</v>
      </c>
      <c r="R57" s="38">
        <f t="shared" si="14"/>
        <v>7.9437600000000002</v>
      </c>
      <c r="S57" s="38">
        <f t="shared" si="15"/>
        <v>1.28304</v>
      </c>
      <c r="T57" s="38">
        <f t="shared" si="10"/>
        <v>26.4</v>
      </c>
    </row>
    <row r="58" spans="1:20">
      <c r="A58" s="8" t="s">
        <v>100</v>
      </c>
      <c r="B58" s="205">
        <v>26.4</v>
      </c>
      <c r="C58" s="205">
        <v>26.4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11.01408</v>
      </c>
      <c r="J58" s="22">
        <f t="shared" si="6"/>
        <v>6.1591199999999988</v>
      </c>
      <c r="K58" s="22">
        <f t="shared" si="7"/>
        <v>7.9437600000000002</v>
      </c>
      <c r="L58" s="22">
        <f t="shared" si="8"/>
        <v>1.28304</v>
      </c>
      <c r="M58" s="156">
        <f t="shared" si="9"/>
        <v>26.4</v>
      </c>
      <c r="N58" s="23"/>
      <c r="P58" s="38">
        <f t="shared" si="12"/>
        <v>11.01408</v>
      </c>
      <c r="Q58" s="38">
        <f t="shared" si="13"/>
        <v>6.1591199999999988</v>
      </c>
      <c r="R58" s="38">
        <f t="shared" si="14"/>
        <v>7.9437600000000002</v>
      </c>
      <c r="S58" s="38">
        <f t="shared" si="15"/>
        <v>1.28304</v>
      </c>
      <c r="T58" s="38">
        <f t="shared" si="10"/>
        <v>26.4</v>
      </c>
    </row>
    <row r="59" spans="1:20">
      <c r="A59" s="8" t="s">
        <v>101</v>
      </c>
      <c r="B59" s="205">
        <v>26.4</v>
      </c>
      <c r="C59" s="205">
        <v>26.4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11.01408</v>
      </c>
      <c r="J59" s="22">
        <f t="shared" si="6"/>
        <v>6.1591199999999988</v>
      </c>
      <c r="K59" s="22">
        <f t="shared" si="7"/>
        <v>7.9437600000000002</v>
      </c>
      <c r="L59" s="22">
        <f t="shared" si="8"/>
        <v>1.28304</v>
      </c>
      <c r="M59" s="156">
        <f t="shared" si="9"/>
        <v>26.4</v>
      </c>
      <c r="N59" s="23"/>
      <c r="P59" s="38">
        <f t="shared" si="12"/>
        <v>11.01408</v>
      </c>
      <c r="Q59" s="38">
        <f t="shared" si="13"/>
        <v>6.1591199999999988</v>
      </c>
      <c r="R59" s="38">
        <f t="shared" si="14"/>
        <v>7.9437600000000002</v>
      </c>
      <c r="S59" s="38">
        <f t="shared" si="15"/>
        <v>1.28304</v>
      </c>
      <c r="T59" s="38">
        <f t="shared" si="10"/>
        <v>26.4</v>
      </c>
    </row>
    <row r="60" spans="1:20">
      <c r="A60" s="8" t="s">
        <v>102</v>
      </c>
      <c r="B60" s="205">
        <v>26.4</v>
      </c>
      <c r="C60" s="205">
        <v>26.4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11.01408</v>
      </c>
      <c r="J60" s="22">
        <f t="shared" si="6"/>
        <v>6.1591199999999988</v>
      </c>
      <c r="K60" s="22">
        <f t="shared" si="7"/>
        <v>7.9437600000000002</v>
      </c>
      <c r="L60" s="22">
        <f t="shared" si="8"/>
        <v>1.28304</v>
      </c>
      <c r="M60" s="156">
        <f t="shared" si="9"/>
        <v>26.4</v>
      </c>
      <c r="N60" s="23"/>
      <c r="P60" s="38">
        <f t="shared" si="12"/>
        <v>11.01408</v>
      </c>
      <c r="Q60" s="38">
        <f t="shared" si="13"/>
        <v>6.1591199999999988</v>
      </c>
      <c r="R60" s="38">
        <f t="shared" si="14"/>
        <v>7.9437600000000002</v>
      </c>
      <c r="S60" s="38">
        <f t="shared" si="15"/>
        <v>1.28304</v>
      </c>
      <c r="T60" s="38">
        <f t="shared" si="10"/>
        <v>26.4</v>
      </c>
    </row>
    <row r="61" spans="1:20">
      <c r="A61" s="8" t="s">
        <v>103</v>
      </c>
      <c r="B61" s="205">
        <v>26.4</v>
      </c>
      <c r="C61" s="205">
        <v>26.4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11.01408</v>
      </c>
      <c r="J61" s="22">
        <f t="shared" si="6"/>
        <v>6.1591199999999988</v>
      </c>
      <c r="K61" s="22">
        <f t="shared" si="7"/>
        <v>7.9437600000000002</v>
      </c>
      <c r="L61" s="22">
        <f t="shared" si="8"/>
        <v>1.28304</v>
      </c>
      <c r="M61" s="156">
        <f t="shared" si="9"/>
        <v>26.4</v>
      </c>
      <c r="N61" s="23"/>
      <c r="P61" s="38">
        <f t="shared" si="12"/>
        <v>11.01408</v>
      </c>
      <c r="Q61" s="38">
        <f t="shared" si="13"/>
        <v>6.1591199999999988</v>
      </c>
      <c r="R61" s="38">
        <f t="shared" si="14"/>
        <v>7.9437600000000002</v>
      </c>
      <c r="S61" s="38">
        <f t="shared" si="15"/>
        <v>1.28304</v>
      </c>
      <c r="T61" s="38">
        <f t="shared" si="10"/>
        <v>26.4</v>
      </c>
    </row>
    <row r="62" spans="1:20">
      <c r="A62" s="8" t="s">
        <v>104</v>
      </c>
      <c r="B62" s="205">
        <v>26.4</v>
      </c>
      <c r="C62" s="205">
        <v>26.4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11.01408</v>
      </c>
      <c r="J62" s="22">
        <f t="shared" si="6"/>
        <v>6.1591199999999988</v>
      </c>
      <c r="K62" s="22">
        <f t="shared" si="7"/>
        <v>7.9437600000000002</v>
      </c>
      <c r="L62" s="22">
        <f t="shared" si="8"/>
        <v>1.28304</v>
      </c>
      <c r="M62" s="156">
        <f t="shared" si="9"/>
        <v>26.4</v>
      </c>
      <c r="N62" s="23"/>
      <c r="P62" s="38">
        <f t="shared" si="12"/>
        <v>11.01408</v>
      </c>
      <c r="Q62" s="38">
        <f t="shared" si="13"/>
        <v>6.1591199999999988</v>
      </c>
      <c r="R62" s="38">
        <f t="shared" si="14"/>
        <v>7.9437600000000002</v>
      </c>
      <c r="S62" s="38">
        <f t="shared" si="15"/>
        <v>1.28304</v>
      </c>
      <c r="T62" s="38">
        <f t="shared" si="10"/>
        <v>26.4</v>
      </c>
    </row>
    <row r="63" spans="1:20">
      <c r="A63" s="8" t="s">
        <v>105</v>
      </c>
      <c r="B63" s="205">
        <v>26.4</v>
      </c>
      <c r="C63" s="205">
        <v>26.4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11.01408</v>
      </c>
      <c r="J63" s="22">
        <f t="shared" si="6"/>
        <v>6.1591199999999988</v>
      </c>
      <c r="K63" s="22">
        <f t="shared" si="7"/>
        <v>7.9437600000000002</v>
      </c>
      <c r="L63" s="22">
        <f t="shared" si="8"/>
        <v>1.28304</v>
      </c>
      <c r="M63" s="156">
        <f t="shared" si="9"/>
        <v>26.4</v>
      </c>
      <c r="N63" s="23"/>
      <c r="P63" s="38">
        <f t="shared" si="12"/>
        <v>11.01408</v>
      </c>
      <c r="Q63" s="38">
        <f t="shared" si="13"/>
        <v>6.1591199999999988</v>
      </c>
      <c r="R63" s="38">
        <f t="shared" si="14"/>
        <v>7.9437600000000002</v>
      </c>
      <c r="S63" s="38">
        <f t="shared" si="15"/>
        <v>1.28304</v>
      </c>
      <c r="T63" s="38">
        <f t="shared" si="10"/>
        <v>26.4</v>
      </c>
    </row>
    <row r="64" spans="1:20">
      <c r="A64" s="8" t="s">
        <v>106</v>
      </c>
      <c r="B64" s="205">
        <v>26.4</v>
      </c>
      <c r="C64" s="205">
        <v>26.4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11.01408</v>
      </c>
      <c r="J64" s="22">
        <f t="shared" si="6"/>
        <v>6.1591199999999988</v>
      </c>
      <c r="K64" s="22">
        <f t="shared" si="7"/>
        <v>7.9437600000000002</v>
      </c>
      <c r="L64" s="22">
        <f t="shared" si="8"/>
        <v>1.28304</v>
      </c>
      <c r="M64" s="156">
        <f t="shared" si="9"/>
        <v>26.4</v>
      </c>
      <c r="N64" s="23"/>
      <c r="P64" s="38">
        <f t="shared" si="12"/>
        <v>11.01408</v>
      </c>
      <c r="Q64" s="38">
        <f t="shared" si="13"/>
        <v>6.1591199999999988</v>
      </c>
      <c r="R64" s="38">
        <f t="shared" si="14"/>
        <v>7.9437600000000002</v>
      </c>
      <c r="S64" s="38">
        <f t="shared" si="15"/>
        <v>1.28304</v>
      </c>
      <c r="T64" s="38">
        <f t="shared" si="10"/>
        <v>26.4</v>
      </c>
    </row>
    <row r="65" spans="1:20">
      <c r="A65" s="8" t="s">
        <v>107</v>
      </c>
      <c r="B65" s="205">
        <v>26.4</v>
      </c>
      <c r="C65" s="205">
        <v>26.4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11.01408</v>
      </c>
      <c r="J65" s="22">
        <f t="shared" si="6"/>
        <v>6.1591199999999988</v>
      </c>
      <c r="K65" s="22">
        <f t="shared" si="7"/>
        <v>7.9437600000000002</v>
      </c>
      <c r="L65" s="22">
        <f t="shared" si="8"/>
        <v>1.28304</v>
      </c>
      <c r="M65" s="156">
        <f t="shared" si="9"/>
        <v>26.4</v>
      </c>
      <c r="N65" s="23"/>
      <c r="P65" s="38">
        <f t="shared" si="12"/>
        <v>11.01408</v>
      </c>
      <c r="Q65" s="38">
        <f t="shared" si="13"/>
        <v>6.1591199999999988</v>
      </c>
      <c r="R65" s="38">
        <f t="shared" si="14"/>
        <v>7.9437600000000002</v>
      </c>
      <c r="S65" s="38">
        <f t="shared" si="15"/>
        <v>1.28304</v>
      </c>
      <c r="T65" s="38">
        <f t="shared" si="10"/>
        <v>26.4</v>
      </c>
    </row>
    <row r="66" spans="1:20">
      <c r="A66" s="8" t="s">
        <v>108</v>
      </c>
      <c r="B66" s="205">
        <v>26.4</v>
      </c>
      <c r="C66" s="205">
        <v>26.4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11.01408</v>
      </c>
      <c r="J66" s="22">
        <f t="shared" si="6"/>
        <v>6.1591199999999988</v>
      </c>
      <c r="K66" s="22">
        <f t="shared" si="7"/>
        <v>7.9437600000000002</v>
      </c>
      <c r="L66" s="22">
        <f t="shared" si="8"/>
        <v>1.28304</v>
      </c>
      <c r="M66" s="156">
        <f t="shared" si="9"/>
        <v>26.4</v>
      </c>
      <c r="N66" s="23"/>
      <c r="P66" s="38">
        <f t="shared" si="12"/>
        <v>11.01408</v>
      </c>
      <c r="Q66" s="38">
        <f t="shared" si="13"/>
        <v>6.1591199999999988</v>
      </c>
      <c r="R66" s="38">
        <f t="shared" si="14"/>
        <v>7.9437600000000002</v>
      </c>
      <c r="S66" s="38">
        <f t="shared" si="15"/>
        <v>1.28304</v>
      </c>
      <c r="T66" s="38">
        <f t="shared" si="10"/>
        <v>26.4</v>
      </c>
    </row>
    <row r="67" spans="1:20">
      <c r="A67" s="8" t="s">
        <v>109</v>
      </c>
      <c r="B67" s="205">
        <v>26.4</v>
      </c>
      <c r="C67" s="205">
        <v>26.4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11.01408</v>
      </c>
      <c r="J67" s="22">
        <f t="shared" si="6"/>
        <v>6.1591199999999988</v>
      </c>
      <c r="K67" s="22">
        <f t="shared" si="7"/>
        <v>7.9437600000000002</v>
      </c>
      <c r="L67" s="22">
        <f t="shared" si="8"/>
        <v>1.28304</v>
      </c>
      <c r="M67" s="156">
        <f t="shared" si="9"/>
        <v>26.4</v>
      </c>
      <c r="N67" s="23"/>
      <c r="P67" s="38">
        <f t="shared" ref="P67:P98" si="17">I67</f>
        <v>11.01408</v>
      </c>
      <c r="Q67" s="38">
        <f t="shared" ref="Q67:Q98" si="18">J67</f>
        <v>6.1591199999999988</v>
      </c>
      <c r="R67" s="38">
        <f t="shared" ref="R67:R98" si="19">K67</f>
        <v>7.9437600000000002</v>
      </c>
      <c r="S67" s="38">
        <f t="shared" ref="S67:S98" si="20">L67</f>
        <v>1.28304</v>
      </c>
      <c r="T67" s="38">
        <f t="shared" si="10"/>
        <v>26.4</v>
      </c>
    </row>
    <row r="68" spans="1:20">
      <c r="A68" s="8" t="s">
        <v>110</v>
      </c>
      <c r="B68" s="205">
        <v>26.4</v>
      </c>
      <c r="C68" s="205">
        <v>26.4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11.01408</v>
      </c>
      <c r="J68" s="22">
        <f t="shared" ref="J68:J98" si="22">C68*E68/100</f>
        <v>6.1591199999999988</v>
      </c>
      <c r="K68" s="22">
        <f t="shared" ref="K68:K98" si="23">C68*F68/100</f>
        <v>7.9437600000000002</v>
      </c>
      <c r="L68" s="22">
        <f t="shared" ref="L68:L98" si="24">C68*G68/100</f>
        <v>1.28304</v>
      </c>
      <c r="M68" s="156">
        <f t="shared" ref="M68:M98" si="25">SUM(I68:L68)</f>
        <v>26.4</v>
      </c>
      <c r="N68" s="23"/>
      <c r="P68" s="38">
        <f t="shared" si="17"/>
        <v>11.01408</v>
      </c>
      <c r="Q68" s="38">
        <f t="shared" si="18"/>
        <v>6.1591199999999988</v>
      </c>
      <c r="R68" s="38">
        <f t="shared" si="19"/>
        <v>7.9437600000000002</v>
      </c>
      <c r="S68" s="38">
        <f t="shared" si="20"/>
        <v>1.28304</v>
      </c>
      <c r="T68" s="38">
        <f t="shared" ref="T68:T99" si="26">SUM(P68:S68)</f>
        <v>26.4</v>
      </c>
    </row>
    <row r="69" spans="1:20">
      <c r="A69" s="8" t="s">
        <v>111</v>
      </c>
      <c r="B69" s="205">
        <v>26.4</v>
      </c>
      <c r="C69" s="205">
        <v>26.4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11.01408</v>
      </c>
      <c r="J69" s="22">
        <f t="shared" si="22"/>
        <v>6.1591199999999988</v>
      </c>
      <c r="K69" s="22">
        <f t="shared" si="23"/>
        <v>7.9437600000000002</v>
      </c>
      <c r="L69" s="22">
        <f t="shared" si="24"/>
        <v>1.28304</v>
      </c>
      <c r="M69" s="156">
        <f t="shared" si="25"/>
        <v>26.4</v>
      </c>
      <c r="N69" s="23"/>
      <c r="P69" s="38">
        <f t="shared" si="17"/>
        <v>11.01408</v>
      </c>
      <c r="Q69" s="38">
        <f t="shared" si="18"/>
        <v>6.1591199999999988</v>
      </c>
      <c r="R69" s="38">
        <f t="shared" si="19"/>
        <v>7.9437600000000002</v>
      </c>
      <c r="S69" s="38">
        <f t="shared" si="20"/>
        <v>1.28304</v>
      </c>
      <c r="T69" s="38">
        <f t="shared" si="26"/>
        <v>26.4</v>
      </c>
    </row>
    <row r="70" spans="1:20">
      <c r="A70" s="8" t="s">
        <v>112</v>
      </c>
      <c r="B70" s="205">
        <v>26.4</v>
      </c>
      <c r="C70" s="205">
        <v>26.4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11.01408</v>
      </c>
      <c r="J70" s="22">
        <f t="shared" si="22"/>
        <v>6.1591199999999988</v>
      </c>
      <c r="K70" s="22">
        <f t="shared" si="23"/>
        <v>7.9437600000000002</v>
      </c>
      <c r="L70" s="22">
        <f t="shared" si="24"/>
        <v>1.28304</v>
      </c>
      <c r="M70" s="156">
        <f t="shared" si="25"/>
        <v>26.4</v>
      </c>
      <c r="N70" s="23"/>
      <c r="P70" s="38">
        <f t="shared" si="17"/>
        <v>11.01408</v>
      </c>
      <c r="Q70" s="38">
        <f t="shared" si="18"/>
        <v>6.1591199999999988</v>
      </c>
      <c r="R70" s="38">
        <f t="shared" si="19"/>
        <v>7.9437600000000002</v>
      </c>
      <c r="S70" s="38">
        <f t="shared" si="20"/>
        <v>1.28304</v>
      </c>
      <c r="T70" s="38">
        <f t="shared" si="26"/>
        <v>26.4</v>
      </c>
    </row>
    <row r="71" spans="1:20">
      <c r="A71" s="8" t="s">
        <v>113</v>
      </c>
      <c r="B71" s="205">
        <v>26.4</v>
      </c>
      <c r="C71" s="205">
        <v>26.4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11.01408</v>
      </c>
      <c r="J71" s="22">
        <f t="shared" si="22"/>
        <v>6.1591199999999988</v>
      </c>
      <c r="K71" s="22">
        <f t="shared" si="23"/>
        <v>7.9437600000000002</v>
      </c>
      <c r="L71" s="22">
        <f t="shared" si="24"/>
        <v>1.28304</v>
      </c>
      <c r="M71" s="156">
        <f t="shared" si="25"/>
        <v>26.4</v>
      </c>
      <c r="N71" s="23"/>
      <c r="P71" s="38">
        <f t="shared" si="17"/>
        <v>11.01408</v>
      </c>
      <c r="Q71" s="38">
        <f t="shared" si="18"/>
        <v>6.1591199999999988</v>
      </c>
      <c r="R71" s="38">
        <f t="shared" si="19"/>
        <v>7.9437600000000002</v>
      </c>
      <c r="S71" s="38">
        <f t="shared" si="20"/>
        <v>1.28304</v>
      </c>
      <c r="T71" s="38">
        <f t="shared" si="26"/>
        <v>26.4</v>
      </c>
    </row>
    <row r="72" spans="1:20">
      <c r="A72" s="8" t="s">
        <v>114</v>
      </c>
      <c r="B72" s="205">
        <v>26.4</v>
      </c>
      <c r="C72" s="205">
        <v>26.4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11.01408</v>
      </c>
      <c r="J72" s="22">
        <f t="shared" si="22"/>
        <v>6.1591199999999988</v>
      </c>
      <c r="K72" s="22">
        <f t="shared" si="23"/>
        <v>7.9437600000000002</v>
      </c>
      <c r="L72" s="22">
        <f t="shared" si="24"/>
        <v>1.28304</v>
      </c>
      <c r="M72" s="156">
        <f t="shared" si="25"/>
        <v>26.4</v>
      </c>
      <c r="N72" s="23"/>
      <c r="P72" s="38">
        <f t="shared" si="17"/>
        <v>11.01408</v>
      </c>
      <c r="Q72" s="38">
        <f t="shared" si="18"/>
        <v>6.1591199999999988</v>
      </c>
      <c r="R72" s="38">
        <f t="shared" si="19"/>
        <v>7.9437600000000002</v>
      </c>
      <c r="S72" s="38">
        <f t="shared" si="20"/>
        <v>1.28304</v>
      </c>
      <c r="T72" s="38">
        <f t="shared" si="26"/>
        <v>26.4</v>
      </c>
    </row>
    <row r="73" spans="1:20">
      <c r="A73" s="8" t="s">
        <v>115</v>
      </c>
      <c r="B73" s="205">
        <v>26.4</v>
      </c>
      <c r="C73" s="205">
        <v>26.4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11.01408</v>
      </c>
      <c r="J73" s="22">
        <f t="shared" si="22"/>
        <v>6.1591199999999988</v>
      </c>
      <c r="K73" s="22">
        <f t="shared" si="23"/>
        <v>7.9437600000000002</v>
      </c>
      <c r="L73" s="22">
        <f t="shared" si="24"/>
        <v>1.28304</v>
      </c>
      <c r="M73" s="156">
        <f t="shared" si="25"/>
        <v>26.4</v>
      </c>
      <c r="N73" s="23"/>
      <c r="P73" s="38">
        <f t="shared" si="17"/>
        <v>11.01408</v>
      </c>
      <c r="Q73" s="38">
        <f t="shared" si="18"/>
        <v>6.1591199999999988</v>
      </c>
      <c r="R73" s="38">
        <f t="shared" si="19"/>
        <v>7.9437600000000002</v>
      </c>
      <c r="S73" s="38">
        <f t="shared" si="20"/>
        <v>1.28304</v>
      </c>
      <c r="T73" s="38">
        <f t="shared" si="26"/>
        <v>26.4</v>
      </c>
    </row>
    <row r="74" spans="1:20">
      <c r="A74" s="8" t="s">
        <v>116</v>
      </c>
      <c r="B74" s="205">
        <v>26.4</v>
      </c>
      <c r="C74" s="205">
        <v>26.4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11.01408</v>
      </c>
      <c r="J74" s="22">
        <f t="shared" si="22"/>
        <v>6.1591199999999988</v>
      </c>
      <c r="K74" s="22">
        <f t="shared" si="23"/>
        <v>7.9437600000000002</v>
      </c>
      <c r="L74" s="22">
        <f t="shared" si="24"/>
        <v>1.28304</v>
      </c>
      <c r="M74" s="156">
        <f t="shared" si="25"/>
        <v>26.4</v>
      </c>
      <c r="N74" s="23"/>
      <c r="P74" s="38">
        <f t="shared" si="17"/>
        <v>11.01408</v>
      </c>
      <c r="Q74" s="38">
        <f t="shared" si="18"/>
        <v>6.1591199999999988</v>
      </c>
      <c r="R74" s="38">
        <f t="shared" si="19"/>
        <v>7.9437600000000002</v>
      </c>
      <c r="S74" s="38">
        <f t="shared" si="20"/>
        <v>1.28304</v>
      </c>
      <c r="T74" s="38">
        <f t="shared" si="26"/>
        <v>26.4</v>
      </c>
    </row>
    <row r="75" spans="1:20">
      <c r="A75" s="8" t="s">
        <v>117</v>
      </c>
      <c r="B75" s="205">
        <v>26.4</v>
      </c>
      <c r="C75" s="205">
        <v>26.4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11.01408</v>
      </c>
      <c r="J75" s="22">
        <f t="shared" si="22"/>
        <v>6.1591199999999988</v>
      </c>
      <c r="K75" s="22">
        <f t="shared" si="23"/>
        <v>7.9437600000000002</v>
      </c>
      <c r="L75" s="22">
        <f t="shared" si="24"/>
        <v>1.28304</v>
      </c>
      <c r="M75" s="156">
        <f t="shared" si="25"/>
        <v>26.4</v>
      </c>
      <c r="N75" s="23"/>
      <c r="P75" s="38">
        <f t="shared" si="17"/>
        <v>11.01408</v>
      </c>
      <c r="Q75" s="38">
        <f t="shared" si="18"/>
        <v>6.1591199999999988</v>
      </c>
      <c r="R75" s="38">
        <f t="shared" si="19"/>
        <v>7.9437600000000002</v>
      </c>
      <c r="S75" s="38">
        <f t="shared" si="20"/>
        <v>1.28304</v>
      </c>
      <c r="T75" s="38">
        <f t="shared" si="26"/>
        <v>26.4</v>
      </c>
    </row>
    <row r="76" spans="1:20">
      <c r="A76" s="8" t="s">
        <v>118</v>
      </c>
      <c r="B76" s="205">
        <v>26.4</v>
      </c>
      <c r="C76" s="205">
        <v>26.4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11.01408</v>
      </c>
      <c r="J76" s="22">
        <f t="shared" si="22"/>
        <v>6.1591199999999988</v>
      </c>
      <c r="K76" s="22">
        <f t="shared" si="23"/>
        <v>7.9437600000000002</v>
      </c>
      <c r="L76" s="22">
        <f t="shared" si="24"/>
        <v>1.28304</v>
      </c>
      <c r="M76" s="156">
        <f t="shared" si="25"/>
        <v>26.4</v>
      </c>
      <c r="N76" s="23"/>
      <c r="P76" s="38">
        <f t="shared" si="17"/>
        <v>11.01408</v>
      </c>
      <c r="Q76" s="38">
        <f t="shared" si="18"/>
        <v>6.1591199999999988</v>
      </c>
      <c r="R76" s="38">
        <f t="shared" si="19"/>
        <v>7.9437600000000002</v>
      </c>
      <c r="S76" s="38">
        <f t="shared" si="20"/>
        <v>1.28304</v>
      </c>
      <c r="T76" s="38">
        <f t="shared" si="26"/>
        <v>26.4</v>
      </c>
    </row>
    <row r="77" spans="1:20">
      <c r="A77" s="8" t="s">
        <v>119</v>
      </c>
      <c r="B77" s="205">
        <v>26.4</v>
      </c>
      <c r="C77" s="205">
        <v>26.4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11.01408</v>
      </c>
      <c r="J77" s="22">
        <f t="shared" si="22"/>
        <v>6.1591199999999988</v>
      </c>
      <c r="K77" s="22">
        <f t="shared" si="23"/>
        <v>7.9437600000000002</v>
      </c>
      <c r="L77" s="22">
        <f t="shared" si="24"/>
        <v>1.28304</v>
      </c>
      <c r="M77" s="156">
        <f t="shared" si="25"/>
        <v>26.4</v>
      </c>
      <c r="N77" s="23"/>
      <c r="P77" s="38">
        <f t="shared" si="17"/>
        <v>11.01408</v>
      </c>
      <c r="Q77" s="38">
        <f t="shared" si="18"/>
        <v>6.1591199999999988</v>
      </c>
      <c r="R77" s="38">
        <f t="shared" si="19"/>
        <v>7.9437600000000002</v>
      </c>
      <c r="S77" s="38">
        <f t="shared" si="20"/>
        <v>1.28304</v>
      </c>
      <c r="T77" s="38">
        <f t="shared" si="26"/>
        <v>26.4</v>
      </c>
    </row>
    <row r="78" spans="1:20">
      <c r="A78" s="8" t="s">
        <v>120</v>
      </c>
      <c r="B78" s="205">
        <v>26.4</v>
      </c>
      <c r="C78" s="205">
        <v>26.4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11.01408</v>
      </c>
      <c r="J78" s="22">
        <f t="shared" si="22"/>
        <v>6.1591199999999988</v>
      </c>
      <c r="K78" s="22">
        <f t="shared" si="23"/>
        <v>7.9437600000000002</v>
      </c>
      <c r="L78" s="22">
        <f t="shared" si="24"/>
        <v>1.28304</v>
      </c>
      <c r="M78" s="156">
        <f t="shared" si="25"/>
        <v>26.4</v>
      </c>
      <c r="N78" s="23"/>
      <c r="P78" s="38">
        <f t="shared" si="17"/>
        <v>11.01408</v>
      </c>
      <c r="Q78" s="38">
        <f t="shared" si="18"/>
        <v>6.1591199999999988</v>
      </c>
      <c r="R78" s="38">
        <f t="shared" si="19"/>
        <v>7.9437600000000002</v>
      </c>
      <c r="S78" s="38">
        <f t="shared" si="20"/>
        <v>1.28304</v>
      </c>
      <c r="T78" s="38">
        <f t="shared" si="26"/>
        <v>26.4</v>
      </c>
    </row>
    <row r="79" spans="1:20">
      <c r="A79" s="8" t="s">
        <v>121</v>
      </c>
      <c r="B79" s="205">
        <v>26.4</v>
      </c>
      <c r="C79" s="205">
        <v>26.4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11.01408</v>
      </c>
      <c r="J79" s="22">
        <f t="shared" si="22"/>
        <v>6.1591199999999988</v>
      </c>
      <c r="K79" s="22">
        <f t="shared" si="23"/>
        <v>7.9437600000000002</v>
      </c>
      <c r="L79" s="22">
        <f t="shared" si="24"/>
        <v>1.28304</v>
      </c>
      <c r="M79" s="156">
        <f t="shared" si="25"/>
        <v>26.4</v>
      </c>
      <c r="N79" s="23"/>
      <c r="P79" s="38">
        <f t="shared" si="17"/>
        <v>11.01408</v>
      </c>
      <c r="Q79" s="38">
        <f t="shared" si="18"/>
        <v>6.1591199999999988</v>
      </c>
      <c r="R79" s="38">
        <f t="shared" si="19"/>
        <v>7.9437600000000002</v>
      </c>
      <c r="S79" s="38">
        <f t="shared" si="20"/>
        <v>1.28304</v>
      </c>
      <c r="T79" s="38">
        <f t="shared" si="26"/>
        <v>26.4</v>
      </c>
    </row>
    <row r="80" spans="1:20">
      <c r="A80" s="8" t="s">
        <v>122</v>
      </c>
      <c r="B80" s="205">
        <v>26.4</v>
      </c>
      <c r="C80" s="205">
        <v>26.4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11.01408</v>
      </c>
      <c r="J80" s="22">
        <f t="shared" si="22"/>
        <v>6.1591199999999988</v>
      </c>
      <c r="K80" s="22">
        <f t="shared" si="23"/>
        <v>7.9437600000000002</v>
      </c>
      <c r="L80" s="22">
        <f t="shared" si="24"/>
        <v>1.28304</v>
      </c>
      <c r="M80" s="156">
        <f t="shared" si="25"/>
        <v>26.4</v>
      </c>
      <c r="N80" s="23"/>
      <c r="P80" s="38">
        <f t="shared" si="17"/>
        <v>11.01408</v>
      </c>
      <c r="Q80" s="38">
        <f t="shared" si="18"/>
        <v>6.1591199999999988</v>
      </c>
      <c r="R80" s="38">
        <f t="shared" si="19"/>
        <v>7.9437600000000002</v>
      </c>
      <c r="S80" s="38">
        <f t="shared" si="20"/>
        <v>1.28304</v>
      </c>
      <c r="T80" s="38">
        <f t="shared" si="26"/>
        <v>26.4</v>
      </c>
    </row>
    <row r="81" spans="1:20">
      <c r="A81" s="8" t="s">
        <v>123</v>
      </c>
      <c r="B81" s="205">
        <v>26.4</v>
      </c>
      <c r="C81" s="205">
        <v>26.4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11.01408</v>
      </c>
      <c r="J81" s="22">
        <f t="shared" si="22"/>
        <v>6.1591199999999988</v>
      </c>
      <c r="K81" s="22">
        <f t="shared" si="23"/>
        <v>7.9437600000000002</v>
      </c>
      <c r="L81" s="22">
        <f t="shared" si="24"/>
        <v>1.28304</v>
      </c>
      <c r="M81" s="156">
        <f t="shared" si="25"/>
        <v>26.4</v>
      </c>
      <c r="N81" s="23"/>
      <c r="P81" s="38">
        <f t="shared" si="17"/>
        <v>11.01408</v>
      </c>
      <c r="Q81" s="38">
        <f t="shared" si="18"/>
        <v>6.1591199999999988</v>
      </c>
      <c r="R81" s="38">
        <f t="shared" si="19"/>
        <v>7.9437600000000002</v>
      </c>
      <c r="S81" s="38">
        <f t="shared" si="20"/>
        <v>1.28304</v>
      </c>
      <c r="T81" s="38">
        <f t="shared" si="26"/>
        <v>26.4</v>
      </c>
    </row>
    <row r="82" spans="1:20">
      <c r="A82" s="8" t="s">
        <v>124</v>
      </c>
      <c r="B82" s="205">
        <v>26.4</v>
      </c>
      <c r="C82" s="205">
        <v>26.4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11.01408</v>
      </c>
      <c r="J82" s="22">
        <f t="shared" si="22"/>
        <v>6.1591199999999988</v>
      </c>
      <c r="K82" s="22">
        <f t="shared" si="23"/>
        <v>7.9437600000000002</v>
      </c>
      <c r="L82" s="22">
        <f t="shared" si="24"/>
        <v>1.28304</v>
      </c>
      <c r="M82" s="156">
        <f t="shared" si="25"/>
        <v>26.4</v>
      </c>
      <c r="N82" s="23"/>
      <c r="P82" s="38">
        <f t="shared" si="17"/>
        <v>11.01408</v>
      </c>
      <c r="Q82" s="38">
        <f t="shared" si="18"/>
        <v>6.1591199999999988</v>
      </c>
      <c r="R82" s="38">
        <f t="shared" si="19"/>
        <v>7.9437600000000002</v>
      </c>
      <c r="S82" s="38">
        <f t="shared" si="20"/>
        <v>1.28304</v>
      </c>
      <c r="T82" s="38">
        <f t="shared" si="26"/>
        <v>26.4</v>
      </c>
    </row>
    <row r="83" spans="1:20">
      <c r="A83" s="8" t="s">
        <v>125</v>
      </c>
      <c r="B83" s="205">
        <v>26.4</v>
      </c>
      <c r="C83" s="205">
        <v>26.4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11.01408</v>
      </c>
      <c r="J83" s="22">
        <f t="shared" si="22"/>
        <v>6.1591199999999988</v>
      </c>
      <c r="K83" s="22">
        <f t="shared" si="23"/>
        <v>7.9437600000000002</v>
      </c>
      <c r="L83" s="22">
        <f t="shared" si="24"/>
        <v>1.28304</v>
      </c>
      <c r="M83" s="156">
        <f t="shared" si="25"/>
        <v>26.4</v>
      </c>
      <c r="N83" s="23"/>
      <c r="P83" s="38">
        <f t="shared" si="17"/>
        <v>11.01408</v>
      </c>
      <c r="Q83" s="38">
        <f t="shared" si="18"/>
        <v>6.1591199999999988</v>
      </c>
      <c r="R83" s="38">
        <f t="shared" si="19"/>
        <v>7.9437600000000002</v>
      </c>
      <c r="S83" s="38">
        <f t="shared" si="20"/>
        <v>1.28304</v>
      </c>
      <c r="T83" s="38">
        <f t="shared" si="26"/>
        <v>26.4</v>
      </c>
    </row>
    <row r="84" spans="1:20">
      <c r="A84" s="8" t="s">
        <v>126</v>
      </c>
      <c r="B84" s="205">
        <v>26.4</v>
      </c>
      <c r="C84" s="205">
        <v>26.4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11.01408</v>
      </c>
      <c r="J84" s="22">
        <f t="shared" si="22"/>
        <v>6.1591199999999988</v>
      </c>
      <c r="K84" s="22">
        <f t="shared" si="23"/>
        <v>7.9437600000000002</v>
      </c>
      <c r="L84" s="22">
        <f t="shared" si="24"/>
        <v>1.28304</v>
      </c>
      <c r="M84" s="156">
        <f t="shared" si="25"/>
        <v>26.4</v>
      </c>
      <c r="N84" s="23"/>
      <c r="P84" s="38">
        <f t="shared" si="17"/>
        <v>11.01408</v>
      </c>
      <c r="Q84" s="38">
        <f t="shared" si="18"/>
        <v>6.1591199999999988</v>
      </c>
      <c r="R84" s="38">
        <f t="shared" si="19"/>
        <v>7.9437600000000002</v>
      </c>
      <c r="S84" s="38">
        <f t="shared" si="20"/>
        <v>1.28304</v>
      </c>
      <c r="T84" s="38">
        <f t="shared" si="26"/>
        <v>26.4</v>
      </c>
    </row>
    <row r="85" spans="1:20">
      <c r="A85" s="8" t="s">
        <v>127</v>
      </c>
      <c r="B85" s="205">
        <v>26.4</v>
      </c>
      <c r="C85" s="205">
        <v>26.4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11.01408</v>
      </c>
      <c r="J85" s="22">
        <f t="shared" si="22"/>
        <v>6.1591199999999988</v>
      </c>
      <c r="K85" s="22">
        <f t="shared" si="23"/>
        <v>7.9437600000000002</v>
      </c>
      <c r="L85" s="22">
        <f t="shared" si="24"/>
        <v>1.28304</v>
      </c>
      <c r="M85" s="156">
        <f t="shared" si="25"/>
        <v>26.4</v>
      </c>
      <c r="N85" s="23"/>
      <c r="P85" s="38">
        <f t="shared" si="17"/>
        <v>11.01408</v>
      </c>
      <c r="Q85" s="38">
        <f t="shared" si="18"/>
        <v>6.1591199999999988</v>
      </c>
      <c r="R85" s="38">
        <f t="shared" si="19"/>
        <v>7.9437600000000002</v>
      </c>
      <c r="S85" s="38">
        <f t="shared" si="20"/>
        <v>1.28304</v>
      </c>
      <c r="T85" s="38">
        <f t="shared" si="26"/>
        <v>26.4</v>
      </c>
    </row>
    <row r="86" spans="1:20">
      <c r="A86" s="8" t="s">
        <v>128</v>
      </c>
      <c r="B86" s="205">
        <v>26.4</v>
      </c>
      <c r="C86" s="205">
        <v>26.4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11.01408</v>
      </c>
      <c r="J86" s="22">
        <f t="shared" si="22"/>
        <v>6.1591199999999988</v>
      </c>
      <c r="K86" s="22">
        <f t="shared" si="23"/>
        <v>7.9437600000000002</v>
      </c>
      <c r="L86" s="22">
        <f t="shared" si="24"/>
        <v>1.28304</v>
      </c>
      <c r="M86" s="156">
        <f t="shared" si="25"/>
        <v>26.4</v>
      </c>
      <c r="N86" s="23"/>
      <c r="P86" s="38">
        <f t="shared" si="17"/>
        <v>11.01408</v>
      </c>
      <c r="Q86" s="38">
        <f t="shared" si="18"/>
        <v>6.1591199999999988</v>
      </c>
      <c r="R86" s="38">
        <f t="shared" si="19"/>
        <v>7.9437600000000002</v>
      </c>
      <c r="S86" s="38">
        <f t="shared" si="20"/>
        <v>1.28304</v>
      </c>
      <c r="T86" s="38">
        <f t="shared" si="26"/>
        <v>26.4</v>
      </c>
    </row>
    <row r="87" spans="1:20">
      <c r="A87" s="8" t="s">
        <v>129</v>
      </c>
      <c r="B87" s="205">
        <v>26.4</v>
      </c>
      <c r="C87" s="205">
        <v>26.4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11.01408</v>
      </c>
      <c r="J87" s="22">
        <f t="shared" si="22"/>
        <v>6.1591199999999988</v>
      </c>
      <c r="K87" s="22">
        <f t="shared" si="23"/>
        <v>7.9437600000000002</v>
      </c>
      <c r="L87" s="22">
        <f t="shared" si="24"/>
        <v>1.28304</v>
      </c>
      <c r="M87" s="156">
        <f t="shared" si="25"/>
        <v>26.4</v>
      </c>
      <c r="N87" s="23"/>
      <c r="P87" s="38">
        <f t="shared" si="17"/>
        <v>11.01408</v>
      </c>
      <c r="Q87" s="38">
        <f t="shared" si="18"/>
        <v>6.1591199999999988</v>
      </c>
      <c r="R87" s="38">
        <f t="shared" si="19"/>
        <v>7.9437600000000002</v>
      </c>
      <c r="S87" s="38">
        <f t="shared" si="20"/>
        <v>1.28304</v>
      </c>
      <c r="T87" s="38">
        <f t="shared" si="26"/>
        <v>26.4</v>
      </c>
    </row>
    <row r="88" spans="1:20">
      <c r="A88" s="8" t="s">
        <v>130</v>
      </c>
      <c r="B88" s="205">
        <v>26.4</v>
      </c>
      <c r="C88" s="205">
        <v>26.4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11.01408</v>
      </c>
      <c r="J88" s="22">
        <f t="shared" si="22"/>
        <v>6.1591199999999988</v>
      </c>
      <c r="K88" s="22">
        <f t="shared" si="23"/>
        <v>7.9437600000000002</v>
      </c>
      <c r="L88" s="22">
        <f t="shared" si="24"/>
        <v>1.28304</v>
      </c>
      <c r="M88" s="156">
        <f t="shared" si="25"/>
        <v>26.4</v>
      </c>
      <c r="N88" s="23"/>
      <c r="P88" s="38">
        <f t="shared" si="17"/>
        <v>11.01408</v>
      </c>
      <c r="Q88" s="38">
        <f t="shared" si="18"/>
        <v>6.1591199999999988</v>
      </c>
      <c r="R88" s="38">
        <f t="shared" si="19"/>
        <v>7.9437600000000002</v>
      </c>
      <c r="S88" s="38">
        <f t="shared" si="20"/>
        <v>1.28304</v>
      </c>
      <c r="T88" s="38">
        <f t="shared" si="26"/>
        <v>26.4</v>
      </c>
    </row>
    <row r="89" spans="1:20">
      <c r="A89" s="8" t="s">
        <v>131</v>
      </c>
      <c r="B89" s="205">
        <v>26.4</v>
      </c>
      <c r="C89" s="205">
        <v>26.4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11.01408</v>
      </c>
      <c r="J89" s="22">
        <f t="shared" si="22"/>
        <v>6.1591199999999988</v>
      </c>
      <c r="K89" s="22">
        <f t="shared" si="23"/>
        <v>7.9437600000000002</v>
      </c>
      <c r="L89" s="22">
        <f t="shared" si="24"/>
        <v>1.28304</v>
      </c>
      <c r="M89" s="156">
        <f t="shared" si="25"/>
        <v>26.4</v>
      </c>
      <c r="N89" s="23"/>
      <c r="P89" s="38">
        <f t="shared" si="17"/>
        <v>11.01408</v>
      </c>
      <c r="Q89" s="38">
        <f t="shared" si="18"/>
        <v>6.1591199999999988</v>
      </c>
      <c r="R89" s="38">
        <f t="shared" si="19"/>
        <v>7.9437600000000002</v>
      </c>
      <c r="S89" s="38">
        <f t="shared" si="20"/>
        <v>1.28304</v>
      </c>
      <c r="T89" s="38">
        <f t="shared" si="26"/>
        <v>26.4</v>
      </c>
    </row>
    <row r="90" spans="1:20">
      <c r="A90" s="8" t="s">
        <v>132</v>
      </c>
      <c r="B90" s="205">
        <v>26.4</v>
      </c>
      <c r="C90" s="205">
        <v>26.4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11.01408</v>
      </c>
      <c r="J90" s="22">
        <f t="shared" si="22"/>
        <v>6.1591199999999988</v>
      </c>
      <c r="K90" s="22">
        <f t="shared" si="23"/>
        <v>7.9437600000000002</v>
      </c>
      <c r="L90" s="22">
        <f t="shared" si="24"/>
        <v>1.28304</v>
      </c>
      <c r="M90" s="156">
        <f t="shared" si="25"/>
        <v>26.4</v>
      </c>
      <c r="N90" s="23"/>
      <c r="P90" s="38">
        <f t="shared" si="17"/>
        <v>11.01408</v>
      </c>
      <c r="Q90" s="38">
        <f t="shared" si="18"/>
        <v>6.1591199999999988</v>
      </c>
      <c r="R90" s="38">
        <f t="shared" si="19"/>
        <v>7.9437600000000002</v>
      </c>
      <c r="S90" s="38">
        <f t="shared" si="20"/>
        <v>1.28304</v>
      </c>
      <c r="T90" s="38">
        <f t="shared" si="26"/>
        <v>26.4</v>
      </c>
    </row>
    <row r="91" spans="1:20">
      <c r="A91" s="8" t="s">
        <v>133</v>
      </c>
      <c r="B91" s="205">
        <v>26.4</v>
      </c>
      <c r="C91" s="205">
        <v>26.4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11.01408</v>
      </c>
      <c r="J91" s="22">
        <f t="shared" si="22"/>
        <v>6.1591199999999988</v>
      </c>
      <c r="K91" s="22">
        <f t="shared" si="23"/>
        <v>7.9437600000000002</v>
      </c>
      <c r="L91" s="22">
        <f t="shared" si="24"/>
        <v>1.28304</v>
      </c>
      <c r="M91" s="156">
        <f t="shared" si="25"/>
        <v>26.4</v>
      </c>
      <c r="N91" s="23"/>
      <c r="P91" s="38">
        <f t="shared" si="17"/>
        <v>11.01408</v>
      </c>
      <c r="Q91" s="38">
        <f t="shared" si="18"/>
        <v>6.1591199999999988</v>
      </c>
      <c r="R91" s="38">
        <f t="shared" si="19"/>
        <v>7.9437600000000002</v>
      </c>
      <c r="S91" s="38">
        <f t="shared" si="20"/>
        <v>1.28304</v>
      </c>
      <c r="T91" s="38">
        <f t="shared" si="26"/>
        <v>26.4</v>
      </c>
    </row>
    <row r="92" spans="1:20">
      <c r="A92" s="8" t="s">
        <v>134</v>
      </c>
      <c r="B92" s="205">
        <v>26.4</v>
      </c>
      <c r="C92" s="205">
        <v>26.4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11.01408</v>
      </c>
      <c r="J92" s="22">
        <f t="shared" si="22"/>
        <v>6.1591199999999988</v>
      </c>
      <c r="K92" s="22">
        <f t="shared" si="23"/>
        <v>7.9437600000000002</v>
      </c>
      <c r="L92" s="22">
        <f t="shared" si="24"/>
        <v>1.28304</v>
      </c>
      <c r="M92" s="156">
        <f t="shared" si="25"/>
        <v>26.4</v>
      </c>
      <c r="N92" s="23"/>
      <c r="P92" s="38">
        <f t="shared" si="17"/>
        <v>11.01408</v>
      </c>
      <c r="Q92" s="38">
        <f t="shared" si="18"/>
        <v>6.1591199999999988</v>
      </c>
      <c r="R92" s="38">
        <f t="shared" si="19"/>
        <v>7.9437600000000002</v>
      </c>
      <c r="S92" s="38">
        <f t="shared" si="20"/>
        <v>1.28304</v>
      </c>
      <c r="T92" s="38">
        <f t="shared" si="26"/>
        <v>26.4</v>
      </c>
    </row>
    <row r="93" spans="1:20">
      <c r="A93" s="8" t="s">
        <v>135</v>
      </c>
      <c r="B93" s="205">
        <v>26.4</v>
      </c>
      <c r="C93" s="205">
        <v>26.4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11.01408</v>
      </c>
      <c r="J93" s="22">
        <f t="shared" si="22"/>
        <v>6.1591199999999988</v>
      </c>
      <c r="K93" s="22">
        <f t="shared" si="23"/>
        <v>7.9437600000000002</v>
      </c>
      <c r="L93" s="22">
        <f t="shared" si="24"/>
        <v>1.28304</v>
      </c>
      <c r="M93" s="156">
        <f t="shared" si="25"/>
        <v>26.4</v>
      </c>
      <c r="N93" s="23"/>
      <c r="P93" s="38">
        <f t="shared" si="17"/>
        <v>11.01408</v>
      </c>
      <c r="Q93" s="38">
        <f t="shared" si="18"/>
        <v>6.1591199999999988</v>
      </c>
      <c r="R93" s="38">
        <f t="shared" si="19"/>
        <v>7.9437600000000002</v>
      </c>
      <c r="S93" s="38">
        <f t="shared" si="20"/>
        <v>1.28304</v>
      </c>
      <c r="T93" s="38">
        <f t="shared" si="26"/>
        <v>26.4</v>
      </c>
    </row>
    <row r="94" spans="1:20">
      <c r="A94" s="8" t="s">
        <v>136</v>
      </c>
      <c r="B94" s="205">
        <v>26.4</v>
      </c>
      <c r="C94" s="205">
        <v>26.4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11.01408</v>
      </c>
      <c r="J94" s="22">
        <f t="shared" si="22"/>
        <v>6.1591199999999988</v>
      </c>
      <c r="K94" s="22">
        <f t="shared" si="23"/>
        <v>7.9437600000000002</v>
      </c>
      <c r="L94" s="22">
        <f t="shared" si="24"/>
        <v>1.28304</v>
      </c>
      <c r="M94" s="156">
        <f t="shared" si="25"/>
        <v>26.4</v>
      </c>
      <c r="N94" s="23"/>
      <c r="P94" s="38">
        <f t="shared" si="17"/>
        <v>11.01408</v>
      </c>
      <c r="Q94" s="38">
        <f t="shared" si="18"/>
        <v>6.1591199999999988</v>
      </c>
      <c r="R94" s="38">
        <f t="shared" si="19"/>
        <v>7.9437600000000002</v>
      </c>
      <c r="S94" s="38">
        <f t="shared" si="20"/>
        <v>1.28304</v>
      </c>
      <c r="T94" s="38">
        <f t="shared" si="26"/>
        <v>26.4</v>
      </c>
    </row>
    <row r="95" spans="1:20">
      <c r="A95" s="8" t="s">
        <v>137</v>
      </c>
      <c r="B95" s="205">
        <v>26.4</v>
      </c>
      <c r="C95" s="205">
        <v>26.4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11.01408</v>
      </c>
      <c r="J95" s="22">
        <f t="shared" si="22"/>
        <v>6.1591199999999988</v>
      </c>
      <c r="K95" s="22">
        <f t="shared" si="23"/>
        <v>7.9437600000000002</v>
      </c>
      <c r="L95" s="22">
        <f t="shared" si="24"/>
        <v>1.28304</v>
      </c>
      <c r="M95" s="156">
        <f t="shared" si="25"/>
        <v>26.4</v>
      </c>
      <c r="N95" s="23"/>
      <c r="P95" s="38">
        <f t="shared" si="17"/>
        <v>11.01408</v>
      </c>
      <c r="Q95" s="38">
        <f t="shared" si="18"/>
        <v>6.1591199999999988</v>
      </c>
      <c r="R95" s="38">
        <f t="shared" si="19"/>
        <v>7.9437600000000002</v>
      </c>
      <c r="S95" s="38">
        <f t="shared" si="20"/>
        <v>1.28304</v>
      </c>
      <c r="T95" s="38">
        <f t="shared" si="26"/>
        <v>26.4</v>
      </c>
    </row>
    <row r="96" spans="1:20">
      <c r="A96" s="8" t="s">
        <v>138</v>
      </c>
      <c r="B96" s="205">
        <v>26.4</v>
      </c>
      <c r="C96" s="205">
        <v>26.4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11.01408</v>
      </c>
      <c r="J96" s="22">
        <f t="shared" si="22"/>
        <v>6.1591199999999988</v>
      </c>
      <c r="K96" s="22">
        <f t="shared" si="23"/>
        <v>7.9437600000000002</v>
      </c>
      <c r="L96" s="22">
        <f t="shared" si="24"/>
        <v>1.28304</v>
      </c>
      <c r="M96" s="156">
        <f t="shared" si="25"/>
        <v>26.4</v>
      </c>
      <c r="N96" s="23"/>
      <c r="P96" s="38">
        <f t="shared" si="17"/>
        <v>11.01408</v>
      </c>
      <c r="Q96" s="38">
        <f t="shared" si="18"/>
        <v>6.1591199999999988</v>
      </c>
      <c r="R96" s="38">
        <f t="shared" si="19"/>
        <v>7.9437600000000002</v>
      </c>
      <c r="S96" s="38">
        <f t="shared" si="20"/>
        <v>1.28304</v>
      </c>
      <c r="T96" s="38">
        <f t="shared" si="26"/>
        <v>26.4</v>
      </c>
    </row>
    <row r="97" spans="1:23">
      <c r="A97" s="8" t="s">
        <v>139</v>
      </c>
      <c r="B97" s="205">
        <v>26.4</v>
      </c>
      <c r="C97" s="205">
        <v>26.4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11.01408</v>
      </c>
      <c r="J97" s="22">
        <f t="shared" si="22"/>
        <v>6.1591199999999988</v>
      </c>
      <c r="K97" s="22">
        <f t="shared" si="23"/>
        <v>7.9437600000000002</v>
      </c>
      <c r="L97" s="22">
        <f t="shared" si="24"/>
        <v>1.28304</v>
      </c>
      <c r="M97" s="156">
        <f t="shared" si="25"/>
        <v>26.4</v>
      </c>
      <c r="N97" s="23"/>
      <c r="P97" s="38">
        <f t="shared" si="17"/>
        <v>11.01408</v>
      </c>
      <c r="Q97" s="38">
        <f t="shared" si="18"/>
        <v>6.1591199999999988</v>
      </c>
      <c r="R97" s="38">
        <f t="shared" si="19"/>
        <v>7.9437600000000002</v>
      </c>
      <c r="S97" s="38">
        <f t="shared" si="20"/>
        <v>1.28304</v>
      </c>
      <c r="T97" s="38">
        <f t="shared" si="26"/>
        <v>26.4</v>
      </c>
    </row>
    <row r="98" spans="1:23" ht="15.75" thickBot="1">
      <c r="A98" s="8" t="s">
        <v>140</v>
      </c>
      <c r="B98" s="205">
        <v>26.4</v>
      </c>
      <c r="C98" s="205">
        <v>26.4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11.01408</v>
      </c>
      <c r="J98" s="22">
        <f t="shared" si="22"/>
        <v>6.1591199999999988</v>
      </c>
      <c r="K98" s="22">
        <f t="shared" si="23"/>
        <v>7.9437600000000002</v>
      </c>
      <c r="L98" s="22">
        <f t="shared" si="24"/>
        <v>1.28304</v>
      </c>
      <c r="M98" s="156">
        <f t="shared" si="25"/>
        <v>26.4</v>
      </c>
      <c r="N98" s="23"/>
      <c r="P98" s="38">
        <f t="shared" si="17"/>
        <v>11.01408</v>
      </c>
      <c r="Q98" s="38">
        <f t="shared" si="18"/>
        <v>6.1591199999999988</v>
      </c>
      <c r="R98" s="38">
        <f t="shared" si="19"/>
        <v>7.9437600000000002</v>
      </c>
      <c r="S98" s="38">
        <f t="shared" si="20"/>
        <v>1.28304</v>
      </c>
      <c r="T98" s="38">
        <f t="shared" si="26"/>
        <v>26.4</v>
      </c>
    </row>
    <row r="99" spans="1:23" ht="15.75" thickBot="1">
      <c r="A99" s="8" t="s">
        <v>171</v>
      </c>
      <c r="B99" s="21">
        <f t="shared" ref="B99:H99" si="27">SUM(B3:B98)/4000</f>
        <v>0.58127500000000099</v>
      </c>
      <c r="C99" s="21">
        <f t="shared" si="27"/>
        <v>0.58113750000000097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0.24245056500000028</v>
      </c>
      <c r="J99" s="157">
        <f t="shared" ref="J99:L99" si="28">SUM(J3:J98)/4000</f>
        <v>0.13557937874999976</v>
      </c>
      <c r="K99" s="157">
        <f t="shared" si="28"/>
        <v>0.17486427374999999</v>
      </c>
      <c r="L99" s="157">
        <f t="shared" si="28"/>
        <v>2.8243282499999977E-2</v>
      </c>
      <c r="M99" s="158">
        <f>SUM(M3:M98)/4000</f>
        <v>0.58113750000000097</v>
      </c>
      <c r="N99" s="24"/>
      <c r="P99" s="38">
        <f>SUM(P3:P98)/4000</f>
        <v>0.24245056500000028</v>
      </c>
      <c r="Q99" s="38">
        <f t="shared" ref="Q99:S99" si="29">SUM(Q3:Q98)/4000</f>
        <v>0.13557937874999976</v>
      </c>
      <c r="R99" s="38">
        <f t="shared" si="29"/>
        <v>0.17486427374999999</v>
      </c>
      <c r="S99" s="38">
        <f t="shared" si="29"/>
        <v>2.8243282499999977E-2</v>
      </c>
      <c r="T99" s="38">
        <f t="shared" si="26"/>
        <v>0.58113749999999997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0.77</v>
      </c>
      <c r="N3" s="72">
        <v>-67</v>
      </c>
      <c r="O3" s="54">
        <v>-362</v>
      </c>
      <c r="P3" s="54">
        <v>-185</v>
      </c>
      <c r="Q3" s="54">
        <v>-31</v>
      </c>
      <c r="R3" s="54">
        <v>0</v>
      </c>
      <c r="S3" s="73">
        <v>0</v>
      </c>
      <c r="U3" s="74">
        <v>-645</v>
      </c>
      <c r="V3" s="75">
        <v>0.77</v>
      </c>
      <c r="W3">
        <v>-67</v>
      </c>
      <c r="X3">
        <v>-362</v>
      </c>
      <c r="Y3">
        <v>-31</v>
      </c>
      <c r="Z3">
        <v>0.77</v>
      </c>
      <c r="AA3">
        <v>-185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-84</v>
      </c>
      <c r="O4" s="47">
        <v>-377</v>
      </c>
      <c r="P4" s="47">
        <v>-198</v>
      </c>
      <c r="Q4" s="47">
        <v>-32</v>
      </c>
      <c r="R4" s="47">
        <v>0</v>
      </c>
      <c r="S4" s="75">
        <v>0</v>
      </c>
      <c r="U4" s="74">
        <v>-691</v>
      </c>
      <c r="V4" s="75">
        <v>0</v>
      </c>
      <c r="W4">
        <v>-84</v>
      </c>
      <c r="X4">
        <v>-377</v>
      </c>
      <c r="Y4">
        <v>-32</v>
      </c>
      <c r="Z4">
        <v>0</v>
      </c>
      <c r="AA4">
        <v>-198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-104</v>
      </c>
      <c r="O5" s="47">
        <v>-397</v>
      </c>
      <c r="P5" s="47">
        <v>-344</v>
      </c>
      <c r="Q5" s="47">
        <v>-33</v>
      </c>
      <c r="R5" s="47">
        <v>0</v>
      </c>
      <c r="S5" s="75">
        <v>0</v>
      </c>
      <c r="U5" s="74">
        <v>-878</v>
      </c>
      <c r="V5" s="75">
        <v>0</v>
      </c>
      <c r="W5">
        <v>-104</v>
      </c>
      <c r="X5">
        <v>-397</v>
      </c>
      <c r="Y5">
        <v>-33</v>
      </c>
      <c r="Z5">
        <v>0</v>
      </c>
      <c r="AA5">
        <v>-344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-124</v>
      </c>
      <c r="O6" s="47">
        <v>-407</v>
      </c>
      <c r="P6" s="47">
        <v>-353</v>
      </c>
      <c r="Q6" s="47">
        <v>-34</v>
      </c>
      <c r="R6" s="47">
        <v>0</v>
      </c>
      <c r="S6" s="75">
        <v>0</v>
      </c>
      <c r="U6" s="74">
        <v>-918</v>
      </c>
      <c r="V6" s="75">
        <v>0</v>
      </c>
      <c r="W6">
        <v>-124</v>
      </c>
      <c r="X6">
        <v>-407</v>
      </c>
      <c r="Y6">
        <v>-34</v>
      </c>
      <c r="Z6">
        <v>0</v>
      </c>
      <c r="AA6">
        <v>-353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-145</v>
      </c>
      <c r="O7" s="47">
        <v>-427</v>
      </c>
      <c r="P7" s="47">
        <v>-369</v>
      </c>
      <c r="Q7" s="47">
        <v>-38</v>
      </c>
      <c r="R7" s="47">
        <v>0</v>
      </c>
      <c r="S7" s="75">
        <v>0</v>
      </c>
      <c r="U7" s="74">
        <v>-979</v>
      </c>
      <c r="V7" s="75">
        <v>0</v>
      </c>
      <c r="W7">
        <v>-145</v>
      </c>
      <c r="X7">
        <v>-427</v>
      </c>
      <c r="Y7">
        <v>-38</v>
      </c>
      <c r="Z7">
        <v>0</v>
      </c>
      <c r="AA7">
        <v>-369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-159</v>
      </c>
      <c r="O8" s="47">
        <v>-437</v>
      </c>
      <c r="P8" s="47">
        <v>-379</v>
      </c>
      <c r="Q8" s="47">
        <v>-40</v>
      </c>
      <c r="R8" s="47">
        <v>0</v>
      </c>
      <c r="S8" s="75">
        <v>0</v>
      </c>
      <c r="U8" s="74">
        <v>-1015</v>
      </c>
      <c r="V8" s="75">
        <v>0</v>
      </c>
      <c r="W8">
        <v>-159</v>
      </c>
      <c r="X8">
        <v>-437</v>
      </c>
      <c r="Y8">
        <v>-40</v>
      </c>
      <c r="Z8">
        <v>0</v>
      </c>
      <c r="AA8">
        <v>-379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-174</v>
      </c>
      <c r="O9" s="47">
        <v>-442</v>
      </c>
      <c r="P9" s="47">
        <v>-385</v>
      </c>
      <c r="Q9" s="47">
        <v>-40</v>
      </c>
      <c r="R9" s="47">
        <v>0</v>
      </c>
      <c r="S9" s="75">
        <v>0</v>
      </c>
      <c r="U9" s="74">
        <v>-1041</v>
      </c>
      <c r="V9" s="75">
        <v>0</v>
      </c>
      <c r="W9">
        <v>-174</v>
      </c>
      <c r="X9">
        <v>-442</v>
      </c>
      <c r="Y9">
        <v>-40</v>
      </c>
      <c r="Z9">
        <v>0</v>
      </c>
      <c r="AA9">
        <v>-385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-185</v>
      </c>
      <c r="O10" s="47">
        <v>-447</v>
      </c>
      <c r="P10" s="47">
        <v>-388</v>
      </c>
      <c r="Q10" s="47">
        <v>-41</v>
      </c>
      <c r="R10" s="47">
        <v>0</v>
      </c>
      <c r="S10" s="75">
        <v>0</v>
      </c>
      <c r="U10" s="74">
        <v>-1061</v>
      </c>
      <c r="V10" s="75">
        <v>0</v>
      </c>
      <c r="W10">
        <v>-185</v>
      </c>
      <c r="X10">
        <v>-447</v>
      </c>
      <c r="Y10">
        <v>-41</v>
      </c>
      <c r="Z10">
        <v>0</v>
      </c>
      <c r="AA10">
        <v>-388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-201</v>
      </c>
      <c r="O11" s="47">
        <v>-457</v>
      </c>
      <c r="P11" s="47">
        <v>-394</v>
      </c>
      <c r="Q11" s="47">
        <v>-42</v>
      </c>
      <c r="R11" s="47">
        <v>0</v>
      </c>
      <c r="S11" s="75">
        <v>0</v>
      </c>
      <c r="U11" s="74">
        <v>-1094</v>
      </c>
      <c r="V11" s="75">
        <v>0</v>
      </c>
      <c r="W11">
        <v>-201</v>
      </c>
      <c r="X11">
        <v>-457</v>
      </c>
      <c r="Y11">
        <v>-42</v>
      </c>
      <c r="Z11">
        <v>0</v>
      </c>
      <c r="AA11">
        <v>-394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-233</v>
      </c>
      <c r="O12" s="47">
        <v>-472</v>
      </c>
      <c r="P12" s="47">
        <v>-399</v>
      </c>
      <c r="Q12" s="47">
        <v>-44</v>
      </c>
      <c r="R12" s="47">
        <v>0</v>
      </c>
      <c r="S12" s="75">
        <v>0</v>
      </c>
      <c r="U12" s="74">
        <v>-1148</v>
      </c>
      <c r="V12" s="75">
        <v>0</v>
      </c>
      <c r="W12">
        <v>-233</v>
      </c>
      <c r="X12">
        <v>-472</v>
      </c>
      <c r="Y12">
        <v>-44</v>
      </c>
      <c r="Z12">
        <v>0</v>
      </c>
      <c r="AA12">
        <v>-399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-241</v>
      </c>
      <c r="O13" s="47">
        <v>-477</v>
      </c>
      <c r="P13" s="47">
        <v>-409</v>
      </c>
      <c r="Q13" s="47">
        <v>-44</v>
      </c>
      <c r="R13" s="47">
        <v>0</v>
      </c>
      <c r="S13" s="75">
        <v>0</v>
      </c>
      <c r="U13" s="74">
        <v>-1171</v>
      </c>
      <c r="V13" s="75">
        <v>0</v>
      </c>
      <c r="W13">
        <v>-241</v>
      </c>
      <c r="X13">
        <v>-477</v>
      </c>
      <c r="Y13">
        <v>-44</v>
      </c>
      <c r="Z13">
        <v>0</v>
      </c>
      <c r="AA13">
        <v>-409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-247</v>
      </c>
      <c r="O14" s="47">
        <v>-482</v>
      </c>
      <c r="P14" s="47">
        <v>-414</v>
      </c>
      <c r="Q14" s="47">
        <v>-44</v>
      </c>
      <c r="R14" s="47">
        <v>0</v>
      </c>
      <c r="S14" s="75">
        <v>0</v>
      </c>
      <c r="U14" s="74">
        <v>-1187</v>
      </c>
      <c r="V14" s="75">
        <v>0</v>
      </c>
      <c r="W14">
        <v>-247</v>
      </c>
      <c r="X14">
        <v>-482</v>
      </c>
      <c r="Y14">
        <v>-44</v>
      </c>
      <c r="Z14">
        <v>0</v>
      </c>
      <c r="AA14">
        <v>-414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-242</v>
      </c>
      <c r="O15" s="47">
        <v>-487</v>
      </c>
      <c r="P15" s="47">
        <v>-427</v>
      </c>
      <c r="Q15" s="47">
        <v>-46</v>
      </c>
      <c r="R15" s="47">
        <v>0</v>
      </c>
      <c r="S15" s="75">
        <v>0</v>
      </c>
      <c r="U15" s="74">
        <v>-1202</v>
      </c>
      <c r="V15" s="75">
        <v>0</v>
      </c>
      <c r="W15">
        <v>-242</v>
      </c>
      <c r="X15">
        <v>-487</v>
      </c>
      <c r="Y15">
        <v>-46</v>
      </c>
      <c r="Z15">
        <v>0</v>
      </c>
      <c r="AA15">
        <v>-427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-239</v>
      </c>
      <c r="O16" s="47">
        <v>-487</v>
      </c>
      <c r="P16" s="47">
        <v>-429</v>
      </c>
      <c r="Q16" s="47">
        <v>-45</v>
      </c>
      <c r="R16" s="47">
        <v>0</v>
      </c>
      <c r="S16" s="75">
        <v>0</v>
      </c>
      <c r="U16" s="74">
        <v>-1200</v>
      </c>
      <c r="V16" s="75">
        <v>0</v>
      </c>
      <c r="W16">
        <v>-239</v>
      </c>
      <c r="X16">
        <v>-487</v>
      </c>
      <c r="Y16">
        <v>-45</v>
      </c>
      <c r="Z16">
        <v>0</v>
      </c>
      <c r="AA16">
        <v>-429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-228</v>
      </c>
      <c r="O17" s="47">
        <v>-492</v>
      </c>
      <c r="P17" s="47">
        <v>-430</v>
      </c>
      <c r="Q17" s="47">
        <v>-45</v>
      </c>
      <c r="R17" s="47">
        <v>0</v>
      </c>
      <c r="S17" s="75">
        <v>0</v>
      </c>
      <c r="U17" s="74">
        <v>-1195</v>
      </c>
      <c r="V17" s="75">
        <v>0</v>
      </c>
      <c r="W17">
        <v>-228</v>
      </c>
      <c r="X17">
        <v>-492</v>
      </c>
      <c r="Y17">
        <v>-45</v>
      </c>
      <c r="Z17">
        <v>0</v>
      </c>
      <c r="AA17">
        <v>-430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-205</v>
      </c>
      <c r="O18" s="47">
        <v>-482</v>
      </c>
      <c r="P18" s="47">
        <v>-436</v>
      </c>
      <c r="Q18" s="47">
        <v>-45</v>
      </c>
      <c r="R18" s="47">
        <v>0</v>
      </c>
      <c r="S18" s="75">
        <v>0</v>
      </c>
      <c r="U18" s="74">
        <v>-1168</v>
      </c>
      <c r="V18" s="75">
        <v>0</v>
      </c>
      <c r="W18">
        <v>-205</v>
      </c>
      <c r="X18">
        <v>-482</v>
      </c>
      <c r="Y18">
        <v>-45</v>
      </c>
      <c r="Z18">
        <v>0</v>
      </c>
      <c r="AA18">
        <v>-436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2.78</v>
      </c>
      <c r="N19" s="74">
        <v>-193</v>
      </c>
      <c r="O19" s="47">
        <v>-482</v>
      </c>
      <c r="P19" s="47">
        <v>-439</v>
      </c>
      <c r="Q19" s="47">
        <v>-45</v>
      </c>
      <c r="R19" s="47">
        <v>0</v>
      </c>
      <c r="S19" s="75">
        <v>0</v>
      </c>
      <c r="U19" s="74">
        <v>-1159</v>
      </c>
      <c r="V19" s="75">
        <v>2.78</v>
      </c>
      <c r="W19">
        <v>-193</v>
      </c>
      <c r="X19">
        <v>-482</v>
      </c>
      <c r="Y19">
        <v>-45</v>
      </c>
      <c r="Z19">
        <v>2.78</v>
      </c>
      <c r="AA19">
        <v>-439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2.88</v>
      </c>
      <c r="N20" s="74">
        <v>-175</v>
      </c>
      <c r="O20" s="47">
        <v>-477</v>
      </c>
      <c r="P20" s="47">
        <v>-431</v>
      </c>
      <c r="Q20" s="47">
        <v>-44</v>
      </c>
      <c r="R20" s="47">
        <v>0</v>
      </c>
      <c r="S20" s="75">
        <v>0</v>
      </c>
      <c r="U20" s="74">
        <v>-1127</v>
      </c>
      <c r="V20" s="75">
        <v>2.88</v>
      </c>
      <c r="W20">
        <v>-175</v>
      </c>
      <c r="X20">
        <v>-477</v>
      </c>
      <c r="Y20">
        <v>-44</v>
      </c>
      <c r="Z20">
        <v>2.88</v>
      </c>
      <c r="AA20">
        <v>-431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2.78</v>
      </c>
      <c r="N21" s="74">
        <v>-155</v>
      </c>
      <c r="O21" s="47">
        <v>-467</v>
      </c>
      <c r="P21" s="47">
        <v>-421</v>
      </c>
      <c r="Q21" s="47">
        <v>-45</v>
      </c>
      <c r="R21" s="47">
        <v>0</v>
      </c>
      <c r="S21" s="75">
        <v>0</v>
      </c>
      <c r="U21" s="74">
        <v>-1088</v>
      </c>
      <c r="V21" s="75">
        <v>2.78</v>
      </c>
      <c r="W21">
        <v>-155</v>
      </c>
      <c r="X21">
        <v>-467</v>
      </c>
      <c r="Y21">
        <v>-45</v>
      </c>
      <c r="Z21">
        <v>2.78</v>
      </c>
      <c r="AA21">
        <v>-421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3.74</v>
      </c>
      <c r="N22" s="74">
        <v>-130</v>
      </c>
      <c r="O22" s="47">
        <v>-457</v>
      </c>
      <c r="P22" s="47">
        <v>-407</v>
      </c>
      <c r="Q22" s="47">
        <v>-44</v>
      </c>
      <c r="R22" s="47">
        <v>0</v>
      </c>
      <c r="S22" s="75">
        <v>0</v>
      </c>
      <c r="U22" s="74">
        <v>-1038</v>
      </c>
      <c r="V22" s="75">
        <v>3.74</v>
      </c>
      <c r="W22">
        <v>-130</v>
      </c>
      <c r="X22">
        <v>-457</v>
      </c>
      <c r="Y22">
        <v>-44</v>
      </c>
      <c r="Z22">
        <v>3.74</v>
      </c>
      <c r="AA22">
        <v>-407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6.14</v>
      </c>
      <c r="N23" s="74">
        <v>-96</v>
      </c>
      <c r="O23" s="47">
        <v>-437</v>
      </c>
      <c r="P23" s="47">
        <v>-388</v>
      </c>
      <c r="Q23" s="47">
        <v>-43</v>
      </c>
      <c r="R23" s="47">
        <v>0</v>
      </c>
      <c r="S23" s="75">
        <v>0</v>
      </c>
      <c r="U23" s="74">
        <v>-964</v>
      </c>
      <c r="V23" s="75">
        <v>6.14</v>
      </c>
      <c r="W23">
        <v>-96</v>
      </c>
      <c r="X23">
        <v>-437</v>
      </c>
      <c r="Y23">
        <v>-43</v>
      </c>
      <c r="Z23">
        <v>6.14</v>
      </c>
      <c r="AA23">
        <v>-388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5.47</v>
      </c>
      <c r="N24" s="74">
        <v>-59</v>
      </c>
      <c r="O24" s="47">
        <v>-417</v>
      </c>
      <c r="P24" s="47">
        <v>-365</v>
      </c>
      <c r="Q24" s="47">
        <v>-43</v>
      </c>
      <c r="R24" s="47">
        <v>0</v>
      </c>
      <c r="S24" s="75">
        <v>0</v>
      </c>
      <c r="U24" s="74">
        <v>-884</v>
      </c>
      <c r="V24" s="75">
        <v>5.47</v>
      </c>
      <c r="W24">
        <v>-59</v>
      </c>
      <c r="X24">
        <v>-417</v>
      </c>
      <c r="Y24">
        <v>-43</v>
      </c>
      <c r="Z24">
        <v>5.47</v>
      </c>
      <c r="AA24">
        <v>-365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5.38</v>
      </c>
      <c r="N25" s="74">
        <v>-19</v>
      </c>
      <c r="O25" s="47">
        <v>-463</v>
      </c>
      <c r="P25" s="47">
        <v>-342</v>
      </c>
      <c r="Q25" s="47">
        <v>-40</v>
      </c>
      <c r="R25" s="47">
        <v>0</v>
      </c>
      <c r="S25" s="75">
        <v>0</v>
      </c>
      <c r="U25" s="74">
        <v>-864</v>
      </c>
      <c r="V25" s="75">
        <v>5.38</v>
      </c>
      <c r="W25">
        <v>-19</v>
      </c>
      <c r="X25">
        <v>-463</v>
      </c>
      <c r="Y25">
        <v>-40</v>
      </c>
      <c r="Z25">
        <v>5.38</v>
      </c>
      <c r="AA25">
        <v>-342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4.99</v>
      </c>
      <c r="N26" s="74">
        <v>0</v>
      </c>
      <c r="O26" s="47">
        <v>-448</v>
      </c>
      <c r="P26" s="47">
        <v>-322</v>
      </c>
      <c r="Q26" s="47">
        <v>-37</v>
      </c>
      <c r="R26" s="47">
        <v>0</v>
      </c>
      <c r="S26" s="75">
        <v>0</v>
      </c>
      <c r="U26" s="74">
        <v>-807</v>
      </c>
      <c r="V26" s="75">
        <v>4.99</v>
      </c>
      <c r="W26">
        <v>0</v>
      </c>
      <c r="X26">
        <v>-448</v>
      </c>
      <c r="Y26">
        <v>-37</v>
      </c>
      <c r="Z26">
        <v>4.99</v>
      </c>
      <c r="AA26">
        <v>-322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4.7</v>
      </c>
      <c r="N27" s="74">
        <v>0</v>
      </c>
      <c r="O27" s="47">
        <v>-480</v>
      </c>
      <c r="P27" s="47">
        <v>-371</v>
      </c>
      <c r="Q27" s="47">
        <v>-34</v>
      </c>
      <c r="R27" s="47">
        <v>0</v>
      </c>
      <c r="S27" s="75">
        <v>0</v>
      </c>
      <c r="U27" s="74">
        <v>-885</v>
      </c>
      <c r="V27" s="75">
        <v>4.7</v>
      </c>
      <c r="W27">
        <v>0</v>
      </c>
      <c r="X27">
        <v>-480</v>
      </c>
      <c r="Y27">
        <v>-34</v>
      </c>
      <c r="Z27">
        <v>4.7</v>
      </c>
      <c r="AA27">
        <v>-371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5.95</v>
      </c>
      <c r="N28" s="74">
        <v>0</v>
      </c>
      <c r="O28" s="47">
        <v>-455</v>
      </c>
      <c r="P28" s="47">
        <v>-343</v>
      </c>
      <c r="Q28" s="47">
        <v>-30</v>
      </c>
      <c r="R28" s="47">
        <v>0</v>
      </c>
      <c r="S28" s="75">
        <v>0</v>
      </c>
      <c r="U28" s="74">
        <v>-828</v>
      </c>
      <c r="V28" s="75">
        <v>5.95</v>
      </c>
      <c r="W28">
        <v>0</v>
      </c>
      <c r="X28">
        <v>-455</v>
      </c>
      <c r="Y28">
        <v>-30</v>
      </c>
      <c r="Z28">
        <v>5.95</v>
      </c>
      <c r="AA28">
        <v>-343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4.99</v>
      </c>
      <c r="N29" s="74">
        <v>0</v>
      </c>
      <c r="O29" s="47">
        <v>-454</v>
      </c>
      <c r="P29" s="47">
        <v>-505</v>
      </c>
      <c r="Q29" s="47">
        <v>-25</v>
      </c>
      <c r="R29" s="47">
        <v>0</v>
      </c>
      <c r="S29" s="75">
        <v>0</v>
      </c>
      <c r="U29" s="74">
        <v>-984</v>
      </c>
      <c r="V29" s="75">
        <v>4.99</v>
      </c>
      <c r="W29">
        <v>0</v>
      </c>
      <c r="X29">
        <v>-454</v>
      </c>
      <c r="Y29">
        <v>-25</v>
      </c>
      <c r="Z29">
        <v>4.99</v>
      </c>
      <c r="AA29">
        <v>-505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1.54</v>
      </c>
      <c r="N30" s="74">
        <v>0</v>
      </c>
      <c r="O30" s="47">
        <v>-439</v>
      </c>
      <c r="P30" s="47">
        <v>-305</v>
      </c>
      <c r="Q30" s="47">
        <v>-24</v>
      </c>
      <c r="R30" s="47">
        <v>0</v>
      </c>
      <c r="S30" s="75">
        <v>0</v>
      </c>
      <c r="U30" s="74">
        <v>-768</v>
      </c>
      <c r="V30" s="75">
        <v>1.54</v>
      </c>
      <c r="W30">
        <v>0</v>
      </c>
      <c r="X30">
        <v>-439</v>
      </c>
      <c r="Y30">
        <v>-24</v>
      </c>
      <c r="Z30">
        <v>1.54</v>
      </c>
      <c r="AA30">
        <v>-305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0.77</v>
      </c>
      <c r="N31" s="74">
        <v>0</v>
      </c>
      <c r="O31" s="47">
        <v>-400</v>
      </c>
      <c r="P31" s="47">
        <v>-448.99</v>
      </c>
      <c r="Q31" s="47">
        <v>-23</v>
      </c>
      <c r="R31" s="47">
        <v>0</v>
      </c>
      <c r="S31" s="75">
        <v>0</v>
      </c>
      <c r="U31" s="74">
        <v>-871.99</v>
      </c>
      <c r="V31" s="75">
        <v>0.77</v>
      </c>
      <c r="W31">
        <v>0</v>
      </c>
      <c r="X31">
        <v>-400</v>
      </c>
      <c r="Y31">
        <v>-23</v>
      </c>
      <c r="Z31">
        <v>0.77</v>
      </c>
      <c r="AA31">
        <v>-448.99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0.19</v>
      </c>
      <c r="N32" s="74">
        <v>0</v>
      </c>
      <c r="O32" s="47">
        <v>-360</v>
      </c>
      <c r="P32" s="47">
        <v>-379</v>
      </c>
      <c r="Q32" s="47">
        <v>-19</v>
      </c>
      <c r="R32" s="47">
        <v>0</v>
      </c>
      <c r="S32" s="75">
        <v>0</v>
      </c>
      <c r="U32" s="74">
        <v>-758</v>
      </c>
      <c r="V32" s="75">
        <v>0.19</v>
      </c>
      <c r="W32">
        <v>0</v>
      </c>
      <c r="X32">
        <v>-360</v>
      </c>
      <c r="Y32">
        <v>-19</v>
      </c>
      <c r="Z32">
        <v>0.19</v>
      </c>
      <c r="AA32">
        <v>-379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-330</v>
      </c>
      <c r="P33" s="47">
        <v>-347</v>
      </c>
      <c r="Q33" s="47">
        <v>-15</v>
      </c>
      <c r="R33" s="47">
        <v>0</v>
      </c>
      <c r="S33" s="75">
        <v>0</v>
      </c>
      <c r="U33" s="74">
        <v>-692</v>
      </c>
      <c r="V33" s="75">
        <v>0</v>
      </c>
      <c r="W33">
        <v>0</v>
      </c>
      <c r="X33">
        <v>-330</v>
      </c>
      <c r="Y33">
        <v>-15</v>
      </c>
      <c r="Z33">
        <v>0</v>
      </c>
      <c r="AA33">
        <v>-347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-320</v>
      </c>
      <c r="P34" s="47">
        <v>-320</v>
      </c>
      <c r="Q34" s="47">
        <v>-12</v>
      </c>
      <c r="R34" s="47">
        <v>0</v>
      </c>
      <c r="S34" s="75">
        <v>0</v>
      </c>
      <c r="U34" s="74">
        <v>-652</v>
      </c>
      <c r="V34" s="75">
        <v>0</v>
      </c>
      <c r="W34">
        <v>0</v>
      </c>
      <c r="X34">
        <v>-320</v>
      </c>
      <c r="Y34">
        <v>-12</v>
      </c>
      <c r="Z34">
        <v>0</v>
      </c>
      <c r="AA34">
        <v>-320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-239</v>
      </c>
      <c r="P35" s="47">
        <v>-304</v>
      </c>
      <c r="Q35" s="47">
        <v>-12</v>
      </c>
      <c r="R35" s="47">
        <v>0</v>
      </c>
      <c r="S35" s="75">
        <v>0</v>
      </c>
      <c r="U35" s="74">
        <v>-555</v>
      </c>
      <c r="V35" s="75">
        <v>0</v>
      </c>
      <c r="W35">
        <v>0</v>
      </c>
      <c r="X35">
        <v>-239</v>
      </c>
      <c r="Y35">
        <v>-12</v>
      </c>
      <c r="Z35">
        <v>0</v>
      </c>
      <c r="AA35">
        <v>-304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-221.5</v>
      </c>
      <c r="P36" s="47">
        <v>-269</v>
      </c>
      <c r="Q36" s="47">
        <v>-12</v>
      </c>
      <c r="R36" s="47">
        <v>0</v>
      </c>
      <c r="S36" s="75">
        <v>0</v>
      </c>
      <c r="U36" s="74">
        <v>-502.5</v>
      </c>
      <c r="V36" s="75">
        <v>0</v>
      </c>
      <c r="W36">
        <v>0</v>
      </c>
      <c r="X36">
        <v>-221.5</v>
      </c>
      <c r="Y36">
        <v>-12</v>
      </c>
      <c r="Z36">
        <v>0</v>
      </c>
      <c r="AA36">
        <v>-269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-195</v>
      </c>
      <c r="P37" s="47">
        <v>-66</v>
      </c>
      <c r="Q37" s="47">
        <v>-12</v>
      </c>
      <c r="R37" s="47">
        <v>0</v>
      </c>
      <c r="S37" s="75">
        <v>0</v>
      </c>
      <c r="U37" s="74">
        <v>-273</v>
      </c>
      <c r="V37" s="75">
        <v>0</v>
      </c>
      <c r="W37">
        <v>0</v>
      </c>
      <c r="X37">
        <v>-195</v>
      </c>
      <c r="Y37">
        <v>-12</v>
      </c>
      <c r="Z37">
        <v>0</v>
      </c>
      <c r="AA37">
        <v>-66</v>
      </c>
    </row>
    <row r="38" spans="7:27">
      <c r="G38" t="s">
        <v>80</v>
      </c>
      <c r="H38" s="74">
        <v>135.37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-181</v>
      </c>
      <c r="P38" s="47">
        <v>-94</v>
      </c>
      <c r="Q38" s="47">
        <v>-12</v>
      </c>
      <c r="R38" s="47">
        <v>0</v>
      </c>
      <c r="S38" s="75">
        <v>0</v>
      </c>
      <c r="U38" s="74">
        <v>-287</v>
      </c>
      <c r="V38" s="75">
        <v>135.37</v>
      </c>
      <c r="W38">
        <v>135.37</v>
      </c>
      <c r="X38">
        <v>-181</v>
      </c>
      <c r="Y38">
        <v>-12</v>
      </c>
      <c r="Z38">
        <v>0</v>
      </c>
      <c r="AA38">
        <v>-94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-170</v>
      </c>
      <c r="P39" s="47">
        <v>-77</v>
      </c>
      <c r="Q39" s="47">
        <v>-64</v>
      </c>
      <c r="R39" s="47">
        <v>0</v>
      </c>
      <c r="S39" s="75">
        <v>0</v>
      </c>
      <c r="U39" s="74">
        <v>-311</v>
      </c>
      <c r="V39" s="75">
        <v>0</v>
      </c>
      <c r="W39">
        <v>0</v>
      </c>
      <c r="X39">
        <v>-170</v>
      </c>
      <c r="Y39">
        <v>-64</v>
      </c>
      <c r="Z39">
        <v>0</v>
      </c>
      <c r="AA39">
        <v>-77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-254</v>
      </c>
      <c r="P40" s="47">
        <v>-82.5</v>
      </c>
      <c r="Q40" s="47">
        <v>-64</v>
      </c>
      <c r="R40" s="47">
        <v>0</v>
      </c>
      <c r="S40" s="75">
        <v>0</v>
      </c>
      <c r="U40" s="74">
        <v>-400.5</v>
      </c>
      <c r="V40" s="75">
        <v>0</v>
      </c>
      <c r="W40">
        <v>0</v>
      </c>
      <c r="X40">
        <v>-254</v>
      </c>
      <c r="Y40">
        <v>-64</v>
      </c>
      <c r="Z40">
        <v>0</v>
      </c>
      <c r="AA40">
        <v>-82.5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-220</v>
      </c>
      <c r="P41" s="47">
        <v>0</v>
      </c>
      <c r="Q41" s="47">
        <v>-64</v>
      </c>
      <c r="R41" s="47">
        <v>0</v>
      </c>
      <c r="S41" s="75">
        <v>0</v>
      </c>
      <c r="U41" s="74">
        <v>-284</v>
      </c>
      <c r="V41" s="75">
        <v>0</v>
      </c>
      <c r="W41">
        <v>0</v>
      </c>
      <c r="X41">
        <v>-220</v>
      </c>
      <c r="Y41">
        <v>-64</v>
      </c>
      <c r="Z41">
        <v>0</v>
      </c>
      <c r="AA41">
        <v>0</v>
      </c>
    </row>
    <row r="42" spans="7:27">
      <c r="G42" t="s">
        <v>84</v>
      </c>
      <c r="H42" s="74">
        <v>128.65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-196</v>
      </c>
      <c r="P42" s="47">
        <v>0</v>
      </c>
      <c r="Q42" s="47">
        <v>-64</v>
      </c>
      <c r="R42" s="47">
        <v>0</v>
      </c>
      <c r="S42" s="75">
        <v>0</v>
      </c>
      <c r="U42" s="74">
        <v>-260</v>
      </c>
      <c r="V42" s="75">
        <v>128.65</v>
      </c>
      <c r="W42">
        <v>128.65</v>
      </c>
      <c r="X42">
        <v>-196</v>
      </c>
      <c r="Y42">
        <v>-64</v>
      </c>
      <c r="Z42">
        <v>0</v>
      </c>
      <c r="AA42">
        <v>0</v>
      </c>
    </row>
    <row r="43" spans="7:27">
      <c r="G43" t="s">
        <v>85</v>
      </c>
      <c r="H43" s="74">
        <v>74.89</v>
      </c>
      <c r="I43" s="47">
        <v>0</v>
      </c>
      <c r="J43" s="47">
        <v>24.36</v>
      </c>
      <c r="K43" s="47">
        <v>0</v>
      </c>
      <c r="L43" s="47">
        <v>0</v>
      </c>
      <c r="M43" s="75">
        <v>0</v>
      </c>
      <c r="N43" s="74">
        <v>0</v>
      </c>
      <c r="O43" s="47">
        <v>-199</v>
      </c>
      <c r="P43" s="47">
        <v>0</v>
      </c>
      <c r="Q43" s="47">
        <v>-65</v>
      </c>
      <c r="R43" s="47">
        <v>0</v>
      </c>
      <c r="S43" s="75">
        <v>0</v>
      </c>
      <c r="U43" s="74">
        <v>-264</v>
      </c>
      <c r="V43" s="75">
        <v>99.25</v>
      </c>
      <c r="W43">
        <v>74.89</v>
      </c>
      <c r="X43">
        <v>-199</v>
      </c>
      <c r="Y43">
        <v>-65</v>
      </c>
      <c r="Z43">
        <v>0</v>
      </c>
      <c r="AA43">
        <v>24.36</v>
      </c>
    </row>
    <row r="44" spans="7:27">
      <c r="G44" t="s">
        <v>86</v>
      </c>
      <c r="H44" s="74">
        <v>24</v>
      </c>
      <c r="I44" s="47">
        <v>0</v>
      </c>
      <c r="J44" s="47">
        <v>10.56</v>
      </c>
      <c r="K44" s="47">
        <v>0</v>
      </c>
      <c r="L44" s="47">
        <v>0</v>
      </c>
      <c r="M44" s="75">
        <v>0</v>
      </c>
      <c r="N44" s="74">
        <v>0</v>
      </c>
      <c r="O44" s="47">
        <v>-107</v>
      </c>
      <c r="P44" s="47">
        <v>0</v>
      </c>
      <c r="Q44" s="47">
        <v>-65</v>
      </c>
      <c r="R44" s="47">
        <v>0</v>
      </c>
      <c r="S44" s="75">
        <v>0</v>
      </c>
      <c r="U44" s="74">
        <v>-172</v>
      </c>
      <c r="V44" s="75">
        <v>34.56</v>
      </c>
      <c r="W44">
        <v>24</v>
      </c>
      <c r="X44">
        <v>-107</v>
      </c>
      <c r="Y44">
        <v>-65</v>
      </c>
      <c r="Z44">
        <v>0</v>
      </c>
      <c r="AA44">
        <v>10.56</v>
      </c>
    </row>
    <row r="45" spans="7:27">
      <c r="G45" t="s">
        <v>87</v>
      </c>
      <c r="H45" s="74">
        <v>0</v>
      </c>
      <c r="I45" s="47">
        <v>0</v>
      </c>
      <c r="J45" s="47">
        <v>6.72</v>
      </c>
      <c r="K45" s="47">
        <v>0</v>
      </c>
      <c r="L45" s="47">
        <v>0</v>
      </c>
      <c r="M45" s="75">
        <v>0</v>
      </c>
      <c r="N45" s="74">
        <v>0</v>
      </c>
      <c r="O45" s="47">
        <v>-122</v>
      </c>
      <c r="P45" s="47">
        <v>0</v>
      </c>
      <c r="Q45" s="47">
        <v>-65</v>
      </c>
      <c r="R45" s="47">
        <v>0</v>
      </c>
      <c r="S45" s="75">
        <v>0</v>
      </c>
      <c r="U45" s="74">
        <v>-187</v>
      </c>
      <c r="V45" s="75">
        <v>6.72</v>
      </c>
      <c r="W45">
        <v>0</v>
      </c>
      <c r="X45">
        <v>-122</v>
      </c>
      <c r="Y45">
        <v>-65</v>
      </c>
      <c r="Z45">
        <v>0</v>
      </c>
      <c r="AA45">
        <v>6.72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-132</v>
      </c>
      <c r="P46" s="47">
        <v>0</v>
      </c>
      <c r="Q46" s="47">
        <v>-66</v>
      </c>
      <c r="R46" s="47">
        <v>0</v>
      </c>
      <c r="S46" s="75">
        <v>0</v>
      </c>
      <c r="U46" s="74">
        <v>-198</v>
      </c>
      <c r="V46" s="75">
        <v>0</v>
      </c>
      <c r="W46">
        <v>0</v>
      </c>
      <c r="X46">
        <v>-132</v>
      </c>
      <c r="Y46">
        <v>-66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-137</v>
      </c>
      <c r="P47" s="47">
        <v>0</v>
      </c>
      <c r="Q47" s="47">
        <v>-65</v>
      </c>
      <c r="R47" s="47">
        <v>0</v>
      </c>
      <c r="S47" s="75">
        <v>0</v>
      </c>
      <c r="U47" s="74">
        <v>-202</v>
      </c>
      <c r="V47" s="75">
        <v>0</v>
      </c>
      <c r="W47">
        <v>0</v>
      </c>
      <c r="X47">
        <v>-137</v>
      </c>
      <c r="Y47">
        <v>-65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-147</v>
      </c>
      <c r="P48" s="47">
        <v>0</v>
      </c>
      <c r="Q48" s="47">
        <v>-67</v>
      </c>
      <c r="R48" s="47">
        <v>0</v>
      </c>
      <c r="S48" s="75">
        <v>0</v>
      </c>
      <c r="U48" s="74">
        <v>-214</v>
      </c>
      <c r="V48" s="75">
        <v>0</v>
      </c>
      <c r="W48">
        <v>0</v>
      </c>
      <c r="X48">
        <v>-147</v>
      </c>
      <c r="Y48">
        <v>-67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-152</v>
      </c>
      <c r="P49" s="47">
        <v>0</v>
      </c>
      <c r="Q49" s="47">
        <v>-67</v>
      </c>
      <c r="R49" s="47">
        <v>0</v>
      </c>
      <c r="S49" s="75">
        <v>0</v>
      </c>
      <c r="U49" s="74">
        <v>-219</v>
      </c>
      <c r="V49" s="75">
        <v>0</v>
      </c>
      <c r="W49">
        <v>0</v>
      </c>
      <c r="X49">
        <v>-152</v>
      </c>
      <c r="Y49">
        <v>-67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-162</v>
      </c>
      <c r="P50" s="47">
        <v>0</v>
      </c>
      <c r="Q50" s="47">
        <v>-68</v>
      </c>
      <c r="R50" s="47">
        <v>0</v>
      </c>
      <c r="S50" s="75">
        <v>0</v>
      </c>
      <c r="U50" s="74">
        <v>-230</v>
      </c>
      <c r="V50" s="75">
        <v>0</v>
      </c>
      <c r="W50">
        <v>0</v>
      </c>
      <c r="X50">
        <v>-162</v>
      </c>
      <c r="Y50">
        <v>-68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-172</v>
      </c>
      <c r="P51" s="47">
        <v>0</v>
      </c>
      <c r="Q51" s="47">
        <v>-69</v>
      </c>
      <c r="R51" s="47">
        <v>0</v>
      </c>
      <c r="S51" s="75">
        <v>0</v>
      </c>
      <c r="U51" s="74">
        <v>-241</v>
      </c>
      <c r="V51" s="75">
        <v>0</v>
      </c>
      <c r="W51">
        <v>0</v>
      </c>
      <c r="X51">
        <v>-172</v>
      </c>
      <c r="Y51">
        <v>-69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-187</v>
      </c>
      <c r="P52" s="47">
        <v>0</v>
      </c>
      <c r="Q52" s="47">
        <v>-71</v>
      </c>
      <c r="R52" s="47">
        <v>0</v>
      </c>
      <c r="S52" s="75">
        <v>0</v>
      </c>
      <c r="U52" s="74">
        <v>-258</v>
      </c>
      <c r="V52" s="75">
        <v>0</v>
      </c>
      <c r="W52">
        <v>0</v>
      </c>
      <c r="X52">
        <v>-187</v>
      </c>
      <c r="Y52">
        <v>-71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-197</v>
      </c>
      <c r="P53" s="47">
        <v>0</v>
      </c>
      <c r="Q53" s="47">
        <v>-72</v>
      </c>
      <c r="R53" s="47">
        <v>0</v>
      </c>
      <c r="S53" s="75">
        <v>0</v>
      </c>
      <c r="U53" s="74">
        <v>-269</v>
      </c>
      <c r="V53" s="75">
        <v>0</v>
      </c>
      <c r="W53">
        <v>0</v>
      </c>
      <c r="X53">
        <v>-197</v>
      </c>
      <c r="Y53">
        <v>-72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-9</v>
      </c>
      <c r="O54" s="47">
        <v>-222</v>
      </c>
      <c r="P54" s="47">
        <v>0</v>
      </c>
      <c r="Q54" s="47">
        <v>-73</v>
      </c>
      <c r="R54" s="47">
        <v>0</v>
      </c>
      <c r="S54" s="75">
        <v>0</v>
      </c>
      <c r="U54" s="74">
        <v>-304</v>
      </c>
      <c r="V54" s="75">
        <v>0</v>
      </c>
      <c r="W54">
        <v>-9</v>
      </c>
      <c r="X54">
        <v>-222</v>
      </c>
      <c r="Y54">
        <v>-73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-62</v>
      </c>
      <c r="O55" s="47">
        <v>-257</v>
      </c>
      <c r="P55" s="47">
        <v>-62</v>
      </c>
      <c r="Q55" s="47">
        <v>-73</v>
      </c>
      <c r="R55" s="47">
        <v>0</v>
      </c>
      <c r="S55" s="75">
        <v>0</v>
      </c>
      <c r="U55" s="74">
        <v>-454</v>
      </c>
      <c r="V55" s="75">
        <v>0</v>
      </c>
      <c r="W55">
        <v>-62</v>
      </c>
      <c r="X55">
        <v>-257</v>
      </c>
      <c r="Y55">
        <v>-73</v>
      </c>
      <c r="Z55">
        <v>0</v>
      </c>
      <c r="AA55">
        <v>-62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-97</v>
      </c>
      <c r="O56" s="47">
        <v>-277</v>
      </c>
      <c r="P56" s="47">
        <v>-95</v>
      </c>
      <c r="Q56" s="47">
        <v>-76</v>
      </c>
      <c r="R56" s="47">
        <v>0</v>
      </c>
      <c r="S56" s="75">
        <v>0</v>
      </c>
      <c r="U56" s="74">
        <v>-545</v>
      </c>
      <c r="V56" s="75">
        <v>0</v>
      </c>
      <c r="W56">
        <v>-97</v>
      </c>
      <c r="X56">
        <v>-277</v>
      </c>
      <c r="Y56">
        <v>-76</v>
      </c>
      <c r="Z56">
        <v>0</v>
      </c>
      <c r="AA56">
        <v>-95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-127</v>
      </c>
      <c r="O57" s="47">
        <v>-292</v>
      </c>
      <c r="P57" s="47">
        <v>-81</v>
      </c>
      <c r="Q57" s="47">
        <v>-77</v>
      </c>
      <c r="R57" s="47">
        <v>0</v>
      </c>
      <c r="S57" s="75">
        <v>0</v>
      </c>
      <c r="U57" s="74">
        <v>-577</v>
      </c>
      <c r="V57" s="75">
        <v>0</v>
      </c>
      <c r="W57">
        <v>-127</v>
      </c>
      <c r="X57">
        <v>-292</v>
      </c>
      <c r="Y57">
        <v>-77</v>
      </c>
      <c r="Z57">
        <v>0</v>
      </c>
      <c r="AA57">
        <v>-81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-157</v>
      </c>
      <c r="O58" s="47">
        <v>-302</v>
      </c>
      <c r="P58" s="47">
        <v>-55</v>
      </c>
      <c r="Q58" s="47">
        <v>-78</v>
      </c>
      <c r="R58" s="47">
        <v>0</v>
      </c>
      <c r="S58" s="75">
        <v>0</v>
      </c>
      <c r="U58" s="74">
        <v>-592</v>
      </c>
      <c r="V58" s="75">
        <v>0</v>
      </c>
      <c r="W58">
        <v>-157</v>
      </c>
      <c r="X58">
        <v>-302</v>
      </c>
      <c r="Y58">
        <v>-78</v>
      </c>
      <c r="Z58">
        <v>0</v>
      </c>
      <c r="AA58">
        <v>-55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-187</v>
      </c>
      <c r="O59" s="47">
        <v>-312</v>
      </c>
      <c r="P59" s="47">
        <v>-68</v>
      </c>
      <c r="Q59" s="47">
        <v>-79</v>
      </c>
      <c r="R59" s="47">
        <v>0</v>
      </c>
      <c r="S59" s="75">
        <v>0</v>
      </c>
      <c r="U59" s="74">
        <v>-646</v>
      </c>
      <c r="V59" s="75">
        <v>0</v>
      </c>
      <c r="W59">
        <v>-187</v>
      </c>
      <c r="X59">
        <v>-312</v>
      </c>
      <c r="Y59">
        <v>-79</v>
      </c>
      <c r="Z59">
        <v>0</v>
      </c>
      <c r="AA59">
        <v>-68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-211</v>
      </c>
      <c r="O60" s="47">
        <v>-322</v>
      </c>
      <c r="P60" s="47">
        <v>-62</v>
      </c>
      <c r="Q60" s="47">
        <v>-79</v>
      </c>
      <c r="R60" s="47">
        <v>0</v>
      </c>
      <c r="S60" s="75">
        <v>0</v>
      </c>
      <c r="U60" s="74">
        <v>-674</v>
      </c>
      <c r="V60" s="75">
        <v>0</v>
      </c>
      <c r="W60">
        <v>-211</v>
      </c>
      <c r="X60">
        <v>-322</v>
      </c>
      <c r="Y60">
        <v>-79</v>
      </c>
      <c r="Z60">
        <v>0</v>
      </c>
      <c r="AA60">
        <v>-62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-235</v>
      </c>
      <c r="O61" s="47">
        <v>-322</v>
      </c>
      <c r="P61" s="47">
        <v>-44</v>
      </c>
      <c r="Q61" s="47">
        <v>-79</v>
      </c>
      <c r="R61" s="47">
        <v>0</v>
      </c>
      <c r="S61" s="75">
        <v>0</v>
      </c>
      <c r="U61" s="74">
        <v>-680</v>
      </c>
      <c r="V61" s="75">
        <v>0</v>
      </c>
      <c r="W61">
        <v>-235</v>
      </c>
      <c r="X61">
        <v>-322</v>
      </c>
      <c r="Y61">
        <v>-79</v>
      </c>
      <c r="Z61">
        <v>0</v>
      </c>
      <c r="AA61">
        <v>-44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-254</v>
      </c>
      <c r="O62" s="47">
        <v>-332</v>
      </c>
      <c r="P62" s="47">
        <v>-58</v>
      </c>
      <c r="Q62" s="47">
        <v>-81</v>
      </c>
      <c r="R62" s="47">
        <v>0</v>
      </c>
      <c r="S62" s="75">
        <v>0</v>
      </c>
      <c r="U62" s="74">
        <v>-725</v>
      </c>
      <c r="V62" s="75">
        <v>0</v>
      </c>
      <c r="W62">
        <v>-254</v>
      </c>
      <c r="X62">
        <v>-332</v>
      </c>
      <c r="Y62">
        <v>-81</v>
      </c>
      <c r="Z62">
        <v>0</v>
      </c>
      <c r="AA62">
        <v>-58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-259</v>
      </c>
      <c r="O63" s="47">
        <v>-327</v>
      </c>
      <c r="P63" s="47">
        <v>-48</v>
      </c>
      <c r="Q63" s="47">
        <v>-81</v>
      </c>
      <c r="R63" s="47">
        <v>0</v>
      </c>
      <c r="S63" s="75">
        <v>0</v>
      </c>
      <c r="U63" s="74">
        <v>-715</v>
      </c>
      <c r="V63" s="75">
        <v>0</v>
      </c>
      <c r="W63">
        <v>-259</v>
      </c>
      <c r="X63">
        <v>-327</v>
      </c>
      <c r="Y63">
        <v>-81</v>
      </c>
      <c r="Z63">
        <v>0</v>
      </c>
      <c r="AA63">
        <v>-48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-259</v>
      </c>
      <c r="O64" s="47">
        <v>-327</v>
      </c>
      <c r="P64" s="47">
        <v>-66</v>
      </c>
      <c r="Q64" s="47">
        <v>-80</v>
      </c>
      <c r="R64" s="47">
        <v>0</v>
      </c>
      <c r="S64" s="75">
        <v>0</v>
      </c>
      <c r="U64" s="74">
        <v>-732</v>
      </c>
      <c r="V64" s="75">
        <v>0</v>
      </c>
      <c r="W64">
        <v>-259</v>
      </c>
      <c r="X64">
        <v>-327</v>
      </c>
      <c r="Y64">
        <v>-80</v>
      </c>
      <c r="Z64">
        <v>0</v>
      </c>
      <c r="AA64">
        <v>-66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-248</v>
      </c>
      <c r="O65" s="47">
        <v>-322</v>
      </c>
      <c r="P65" s="47">
        <v>-33</v>
      </c>
      <c r="Q65" s="47">
        <v>-80</v>
      </c>
      <c r="R65" s="47">
        <v>0</v>
      </c>
      <c r="S65" s="75">
        <v>0</v>
      </c>
      <c r="U65" s="74">
        <v>-683</v>
      </c>
      <c r="V65" s="75">
        <v>0</v>
      </c>
      <c r="W65">
        <v>-248</v>
      </c>
      <c r="X65">
        <v>-322</v>
      </c>
      <c r="Y65">
        <v>-80</v>
      </c>
      <c r="Z65">
        <v>0</v>
      </c>
      <c r="AA65">
        <v>-33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-234</v>
      </c>
      <c r="O66" s="47">
        <v>-317</v>
      </c>
      <c r="P66" s="47">
        <v>-17</v>
      </c>
      <c r="Q66" s="47">
        <v>-79</v>
      </c>
      <c r="R66" s="47">
        <v>0</v>
      </c>
      <c r="S66" s="75">
        <v>0</v>
      </c>
      <c r="U66" s="74">
        <v>-647</v>
      </c>
      <c r="V66" s="75">
        <v>0</v>
      </c>
      <c r="W66">
        <v>-234</v>
      </c>
      <c r="X66">
        <v>-317</v>
      </c>
      <c r="Y66">
        <v>-79</v>
      </c>
      <c r="Z66">
        <v>0</v>
      </c>
      <c r="AA66">
        <v>-17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-185</v>
      </c>
      <c r="O67" s="47">
        <v>-302</v>
      </c>
      <c r="P67" s="47">
        <v>-22.93</v>
      </c>
      <c r="Q67" s="47">
        <v>-79</v>
      </c>
      <c r="R67" s="47">
        <v>0</v>
      </c>
      <c r="S67" s="75">
        <v>0</v>
      </c>
      <c r="U67" s="74">
        <v>-588.92999999999995</v>
      </c>
      <c r="V67" s="75">
        <v>0</v>
      </c>
      <c r="W67">
        <v>-185</v>
      </c>
      <c r="X67">
        <v>-302</v>
      </c>
      <c r="Y67">
        <v>-79</v>
      </c>
      <c r="Z67">
        <v>0</v>
      </c>
      <c r="AA67">
        <v>-22.93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-127</v>
      </c>
      <c r="O68" s="47">
        <v>-292</v>
      </c>
      <c r="P68" s="47">
        <v>-120</v>
      </c>
      <c r="Q68" s="47">
        <v>-79</v>
      </c>
      <c r="R68" s="47">
        <v>0</v>
      </c>
      <c r="S68" s="75">
        <v>0</v>
      </c>
      <c r="U68" s="74">
        <v>-618</v>
      </c>
      <c r="V68" s="75">
        <v>0</v>
      </c>
      <c r="W68">
        <v>-127</v>
      </c>
      <c r="X68">
        <v>-292</v>
      </c>
      <c r="Y68">
        <v>-79</v>
      </c>
      <c r="Z68">
        <v>0</v>
      </c>
      <c r="AA68">
        <v>-120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0.57999999999999996</v>
      </c>
      <c r="N69" s="74">
        <v>-81</v>
      </c>
      <c r="O69" s="47">
        <v>-267</v>
      </c>
      <c r="P69" s="47">
        <v>-96</v>
      </c>
      <c r="Q69" s="47">
        <v>-78</v>
      </c>
      <c r="R69" s="47">
        <v>0</v>
      </c>
      <c r="S69" s="75">
        <v>0</v>
      </c>
      <c r="U69" s="74">
        <v>-522</v>
      </c>
      <c r="V69" s="75">
        <v>0.57999999999999996</v>
      </c>
      <c r="W69">
        <v>-81</v>
      </c>
      <c r="X69">
        <v>-267</v>
      </c>
      <c r="Y69">
        <v>-78</v>
      </c>
      <c r="Z69">
        <v>0.57999999999999996</v>
      </c>
      <c r="AA69">
        <v>-96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2.2999999999999998</v>
      </c>
      <c r="N70" s="74">
        <v>-36</v>
      </c>
      <c r="O70" s="47">
        <v>-281.36</v>
      </c>
      <c r="P70" s="47">
        <v>-84</v>
      </c>
      <c r="Q70" s="47">
        <v>-77</v>
      </c>
      <c r="R70" s="47">
        <v>0</v>
      </c>
      <c r="S70" s="75">
        <v>0</v>
      </c>
      <c r="U70" s="74">
        <v>-478.36</v>
      </c>
      <c r="V70" s="75">
        <v>2.2999999999999998</v>
      </c>
      <c r="W70">
        <v>-36</v>
      </c>
      <c r="X70">
        <v>-281.36</v>
      </c>
      <c r="Y70">
        <v>-77</v>
      </c>
      <c r="Z70">
        <v>2.2999999999999998</v>
      </c>
      <c r="AA70">
        <v>-84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4.6100000000000003</v>
      </c>
      <c r="N71" s="74">
        <v>0</v>
      </c>
      <c r="O71" s="47">
        <v>-227</v>
      </c>
      <c r="P71" s="47">
        <v>-62</v>
      </c>
      <c r="Q71" s="47">
        <v>-21</v>
      </c>
      <c r="R71" s="47">
        <v>0</v>
      </c>
      <c r="S71" s="75">
        <v>0</v>
      </c>
      <c r="U71" s="74">
        <v>-310</v>
      </c>
      <c r="V71" s="75">
        <v>4.6100000000000003</v>
      </c>
      <c r="W71">
        <v>0</v>
      </c>
      <c r="X71">
        <v>-227</v>
      </c>
      <c r="Y71">
        <v>-21</v>
      </c>
      <c r="Z71">
        <v>4.6100000000000003</v>
      </c>
      <c r="AA71">
        <v>-62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4.13</v>
      </c>
      <c r="N72" s="74">
        <v>0</v>
      </c>
      <c r="O72" s="47">
        <v>-202</v>
      </c>
      <c r="P72" s="47">
        <v>-49</v>
      </c>
      <c r="Q72" s="47">
        <v>-20</v>
      </c>
      <c r="R72" s="47">
        <v>0</v>
      </c>
      <c r="S72" s="75">
        <v>0</v>
      </c>
      <c r="U72" s="74">
        <v>-271</v>
      </c>
      <c r="V72" s="75">
        <v>4.13</v>
      </c>
      <c r="W72">
        <v>0</v>
      </c>
      <c r="X72">
        <v>-202</v>
      </c>
      <c r="Y72">
        <v>-20</v>
      </c>
      <c r="Z72">
        <v>4.13</v>
      </c>
      <c r="AA72">
        <v>-49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4.13</v>
      </c>
      <c r="N73" s="74">
        <v>0</v>
      </c>
      <c r="O73" s="47">
        <v>-187</v>
      </c>
      <c r="P73" s="47">
        <v>-49</v>
      </c>
      <c r="Q73" s="47">
        <v>-18</v>
      </c>
      <c r="R73" s="47">
        <v>0</v>
      </c>
      <c r="S73" s="75">
        <v>0</v>
      </c>
      <c r="U73" s="74">
        <v>-254</v>
      </c>
      <c r="V73" s="75">
        <v>4.13</v>
      </c>
      <c r="W73">
        <v>0</v>
      </c>
      <c r="X73">
        <v>-187</v>
      </c>
      <c r="Y73">
        <v>-18</v>
      </c>
      <c r="Z73">
        <v>4.13</v>
      </c>
      <c r="AA73">
        <v>-49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3.36</v>
      </c>
      <c r="N74" s="74">
        <v>0</v>
      </c>
      <c r="O74" s="47">
        <v>-162</v>
      </c>
      <c r="P74" s="47">
        <v>-37</v>
      </c>
      <c r="Q74" s="47">
        <v>-16</v>
      </c>
      <c r="R74" s="47">
        <v>0</v>
      </c>
      <c r="S74" s="75">
        <v>0</v>
      </c>
      <c r="U74" s="74">
        <v>-215</v>
      </c>
      <c r="V74" s="75">
        <v>3.36</v>
      </c>
      <c r="W74">
        <v>0</v>
      </c>
      <c r="X74">
        <v>-162</v>
      </c>
      <c r="Y74">
        <v>-16</v>
      </c>
      <c r="Z74">
        <v>3.36</v>
      </c>
      <c r="AA74">
        <v>-37</v>
      </c>
    </row>
    <row r="75" spans="7:27">
      <c r="G75" t="s">
        <v>117</v>
      </c>
      <c r="H75" s="74">
        <v>0</v>
      </c>
      <c r="I75" s="47">
        <v>19.21</v>
      </c>
      <c r="J75" s="47">
        <v>0</v>
      </c>
      <c r="K75" s="47">
        <v>0</v>
      </c>
      <c r="L75" s="47">
        <v>0</v>
      </c>
      <c r="M75" s="75">
        <v>5.18</v>
      </c>
      <c r="N75" s="74">
        <v>0</v>
      </c>
      <c r="O75" s="47">
        <v>0</v>
      </c>
      <c r="P75" s="47">
        <v>-5</v>
      </c>
      <c r="Q75" s="47">
        <v>-10</v>
      </c>
      <c r="R75" s="47">
        <v>0</v>
      </c>
      <c r="S75" s="75">
        <v>0</v>
      </c>
      <c r="U75" s="74">
        <v>-15</v>
      </c>
      <c r="V75" s="75">
        <v>24.39</v>
      </c>
      <c r="W75">
        <v>0</v>
      </c>
      <c r="X75">
        <v>19.21</v>
      </c>
      <c r="Y75">
        <v>-10</v>
      </c>
      <c r="Z75">
        <v>5.18</v>
      </c>
      <c r="AA75">
        <v>-5</v>
      </c>
    </row>
    <row r="76" spans="7:27">
      <c r="G76" t="s">
        <v>118</v>
      </c>
      <c r="H76" s="74">
        <v>16.32</v>
      </c>
      <c r="I76" s="47">
        <v>5.76</v>
      </c>
      <c r="J76" s="47">
        <v>0</v>
      </c>
      <c r="K76" s="47">
        <v>0</v>
      </c>
      <c r="L76" s="47">
        <v>0</v>
      </c>
      <c r="M76" s="75">
        <v>3.55</v>
      </c>
      <c r="N76" s="74">
        <v>0</v>
      </c>
      <c r="O76" s="47">
        <v>0</v>
      </c>
      <c r="P76" s="47">
        <v>-75</v>
      </c>
      <c r="Q76" s="47">
        <v>-10</v>
      </c>
      <c r="R76" s="47">
        <v>0</v>
      </c>
      <c r="S76" s="75">
        <v>0</v>
      </c>
      <c r="U76" s="74">
        <v>-85</v>
      </c>
      <c r="V76" s="75">
        <v>25.63</v>
      </c>
      <c r="W76">
        <v>16.32</v>
      </c>
      <c r="X76">
        <v>5.76</v>
      </c>
      <c r="Y76">
        <v>-10</v>
      </c>
      <c r="Z76">
        <v>3.55</v>
      </c>
      <c r="AA76">
        <v>-75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3.84</v>
      </c>
      <c r="N77" s="74">
        <v>0</v>
      </c>
      <c r="O77" s="47">
        <v>0</v>
      </c>
      <c r="P77" s="47">
        <v>-220</v>
      </c>
      <c r="Q77" s="47">
        <v>-10</v>
      </c>
      <c r="R77" s="47">
        <v>0</v>
      </c>
      <c r="S77" s="75">
        <v>0</v>
      </c>
      <c r="U77" s="74">
        <v>-230</v>
      </c>
      <c r="V77" s="75">
        <v>3.84</v>
      </c>
      <c r="W77">
        <v>0</v>
      </c>
      <c r="X77">
        <v>0</v>
      </c>
      <c r="Y77">
        <v>-10</v>
      </c>
      <c r="Z77">
        <v>3.84</v>
      </c>
      <c r="AA77">
        <v>-220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4.32</v>
      </c>
      <c r="N78" s="74">
        <v>0</v>
      </c>
      <c r="O78" s="47">
        <v>0</v>
      </c>
      <c r="P78" s="47">
        <v>-210</v>
      </c>
      <c r="Q78" s="47">
        <v>-10</v>
      </c>
      <c r="R78" s="47">
        <v>0</v>
      </c>
      <c r="S78" s="75">
        <v>0</v>
      </c>
      <c r="U78" s="74">
        <v>-220</v>
      </c>
      <c r="V78" s="75">
        <v>4.32</v>
      </c>
      <c r="W78">
        <v>0</v>
      </c>
      <c r="X78">
        <v>0</v>
      </c>
      <c r="Y78">
        <v>-10</v>
      </c>
      <c r="Z78">
        <v>4.32</v>
      </c>
      <c r="AA78">
        <v>-210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-4</v>
      </c>
      <c r="P79" s="47">
        <v>-180</v>
      </c>
      <c r="Q79" s="47">
        <v>-10</v>
      </c>
      <c r="R79" s="47">
        <v>0</v>
      </c>
      <c r="S79" s="75">
        <v>0</v>
      </c>
      <c r="U79" s="74">
        <v>-194</v>
      </c>
      <c r="V79" s="75">
        <v>0</v>
      </c>
      <c r="W79">
        <v>0</v>
      </c>
      <c r="X79">
        <v>-4</v>
      </c>
      <c r="Y79">
        <v>-10</v>
      </c>
      <c r="Z79">
        <v>0</v>
      </c>
      <c r="AA79">
        <v>-180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-10</v>
      </c>
      <c r="Q80" s="47">
        <v>-10</v>
      </c>
      <c r="R80" s="47">
        <v>0</v>
      </c>
      <c r="S80" s="75">
        <v>0</v>
      </c>
      <c r="U80" s="74">
        <v>-20</v>
      </c>
      <c r="V80" s="75">
        <v>0</v>
      </c>
      <c r="W80">
        <v>0</v>
      </c>
      <c r="X80">
        <v>0</v>
      </c>
      <c r="Y80">
        <v>-10</v>
      </c>
      <c r="Z80">
        <v>0</v>
      </c>
      <c r="AA80">
        <v>-10</v>
      </c>
    </row>
    <row r="81" spans="7:27">
      <c r="G81" t="s">
        <v>123</v>
      </c>
      <c r="H81" s="74">
        <v>80.650000000000006</v>
      </c>
      <c r="I81" s="47">
        <v>0</v>
      </c>
      <c r="J81" s="47">
        <v>0</v>
      </c>
      <c r="K81" s="47">
        <v>0</v>
      </c>
      <c r="L81" s="47">
        <v>0</v>
      </c>
      <c r="M81" s="75">
        <v>4.99</v>
      </c>
      <c r="N81" s="74">
        <v>0</v>
      </c>
      <c r="O81" s="47">
        <v>0</v>
      </c>
      <c r="P81" s="47">
        <v>0</v>
      </c>
      <c r="Q81" s="47">
        <v>-10</v>
      </c>
      <c r="R81" s="47">
        <v>0</v>
      </c>
      <c r="S81" s="75">
        <v>0</v>
      </c>
      <c r="U81" s="74">
        <v>-10</v>
      </c>
      <c r="V81" s="75">
        <v>85.64</v>
      </c>
      <c r="W81">
        <v>80.650000000000006</v>
      </c>
      <c r="X81">
        <v>0</v>
      </c>
      <c r="Y81">
        <v>-10</v>
      </c>
      <c r="Z81">
        <v>4.99</v>
      </c>
      <c r="AA81">
        <v>0</v>
      </c>
    </row>
    <row r="82" spans="7:27">
      <c r="G82" t="s">
        <v>124</v>
      </c>
      <c r="H82" s="74">
        <v>82.57</v>
      </c>
      <c r="I82" s="47">
        <v>0</v>
      </c>
      <c r="J82" s="47">
        <v>0</v>
      </c>
      <c r="K82" s="47">
        <v>0</v>
      </c>
      <c r="L82" s="47">
        <v>0</v>
      </c>
      <c r="M82" s="75">
        <v>7.58</v>
      </c>
      <c r="N82" s="74">
        <v>0</v>
      </c>
      <c r="O82" s="47">
        <v>0</v>
      </c>
      <c r="P82" s="47">
        <v>0</v>
      </c>
      <c r="Q82" s="47">
        <v>-10</v>
      </c>
      <c r="R82" s="47">
        <v>0</v>
      </c>
      <c r="S82" s="75">
        <v>0</v>
      </c>
      <c r="U82" s="74">
        <v>-10</v>
      </c>
      <c r="V82" s="75">
        <v>90.15</v>
      </c>
      <c r="W82">
        <v>82.57</v>
      </c>
      <c r="X82">
        <v>0</v>
      </c>
      <c r="Y82">
        <v>-10</v>
      </c>
      <c r="Z82">
        <v>7.58</v>
      </c>
      <c r="AA82">
        <v>0</v>
      </c>
    </row>
    <row r="83" spans="7:27">
      <c r="G83" t="s">
        <v>125</v>
      </c>
      <c r="H83" s="74">
        <v>91.21</v>
      </c>
      <c r="I83" s="47">
        <v>0</v>
      </c>
      <c r="J83" s="47">
        <v>0</v>
      </c>
      <c r="K83" s="47">
        <v>0</v>
      </c>
      <c r="L83" s="47">
        <v>0</v>
      </c>
      <c r="M83" s="75">
        <v>5.47</v>
      </c>
      <c r="N83" s="74">
        <v>0</v>
      </c>
      <c r="O83" s="47">
        <v>0</v>
      </c>
      <c r="P83" s="47">
        <v>-6</v>
      </c>
      <c r="Q83" s="47">
        <v>-10</v>
      </c>
      <c r="R83" s="47">
        <v>0</v>
      </c>
      <c r="S83" s="75">
        <v>0</v>
      </c>
      <c r="U83" s="74">
        <v>-16</v>
      </c>
      <c r="V83" s="75">
        <v>96.68</v>
      </c>
      <c r="W83">
        <v>91.21</v>
      </c>
      <c r="X83">
        <v>0</v>
      </c>
      <c r="Y83">
        <v>-10</v>
      </c>
      <c r="Z83">
        <v>5.47</v>
      </c>
      <c r="AA83">
        <v>-6</v>
      </c>
    </row>
    <row r="84" spans="7:27">
      <c r="G84" t="s">
        <v>126</v>
      </c>
      <c r="H84" s="74">
        <v>96.01</v>
      </c>
      <c r="I84" s="47">
        <v>0</v>
      </c>
      <c r="J84" s="47">
        <v>0</v>
      </c>
      <c r="K84" s="47">
        <v>0</v>
      </c>
      <c r="L84" s="47">
        <v>0</v>
      </c>
      <c r="M84" s="75">
        <v>6.82</v>
      </c>
      <c r="N84" s="74">
        <v>0</v>
      </c>
      <c r="O84" s="47">
        <v>0</v>
      </c>
      <c r="P84" s="47">
        <v>-6</v>
      </c>
      <c r="Q84" s="47">
        <v>-10</v>
      </c>
      <c r="R84" s="47">
        <v>0</v>
      </c>
      <c r="S84" s="75">
        <v>0</v>
      </c>
      <c r="U84" s="74">
        <v>-16</v>
      </c>
      <c r="V84" s="75">
        <v>102.83</v>
      </c>
      <c r="W84">
        <v>96.01</v>
      </c>
      <c r="X84">
        <v>0</v>
      </c>
      <c r="Y84">
        <v>-10</v>
      </c>
      <c r="Z84">
        <v>6.82</v>
      </c>
      <c r="AA84">
        <v>-6</v>
      </c>
    </row>
    <row r="85" spans="7:27">
      <c r="G85" t="s">
        <v>127</v>
      </c>
      <c r="H85" s="74">
        <v>90.25</v>
      </c>
      <c r="I85" s="47">
        <v>0</v>
      </c>
      <c r="J85" s="47">
        <v>0</v>
      </c>
      <c r="K85" s="47">
        <v>0</v>
      </c>
      <c r="L85" s="47">
        <v>0</v>
      </c>
      <c r="M85" s="75">
        <v>6.05</v>
      </c>
      <c r="N85" s="74">
        <v>0</v>
      </c>
      <c r="O85" s="47">
        <v>0</v>
      </c>
      <c r="P85" s="47">
        <v>0</v>
      </c>
      <c r="Q85" s="47">
        <v>-10</v>
      </c>
      <c r="R85" s="47">
        <v>0</v>
      </c>
      <c r="S85" s="75">
        <v>0</v>
      </c>
      <c r="U85" s="74">
        <v>-10</v>
      </c>
      <c r="V85" s="75">
        <v>96.3</v>
      </c>
      <c r="W85">
        <v>90.25</v>
      </c>
      <c r="X85">
        <v>0</v>
      </c>
      <c r="Y85">
        <v>-10</v>
      </c>
      <c r="Z85">
        <v>6.05</v>
      </c>
      <c r="AA85">
        <v>0</v>
      </c>
    </row>
    <row r="86" spans="7:27">
      <c r="G86" t="s">
        <v>128</v>
      </c>
      <c r="H86" s="74">
        <v>83.53</v>
      </c>
      <c r="I86" s="47">
        <v>0</v>
      </c>
      <c r="J86" s="47">
        <v>0</v>
      </c>
      <c r="K86" s="47">
        <v>0</v>
      </c>
      <c r="L86" s="47">
        <v>0</v>
      </c>
      <c r="M86" s="75">
        <v>5.95</v>
      </c>
      <c r="N86" s="74">
        <v>0</v>
      </c>
      <c r="O86" s="47">
        <v>0</v>
      </c>
      <c r="P86" s="47">
        <v>0</v>
      </c>
      <c r="Q86" s="47">
        <v>-10</v>
      </c>
      <c r="R86" s="47">
        <v>0</v>
      </c>
      <c r="S86" s="75">
        <v>0</v>
      </c>
      <c r="U86" s="74">
        <v>-10</v>
      </c>
      <c r="V86" s="75">
        <v>89.48</v>
      </c>
      <c r="W86">
        <v>83.53</v>
      </c>
      <c r="X86">
        <v>0</v>
      </c>
      <c r="Y86">
        <v>-10</v>
      </c>
      <c r="Z86">
        <v>5.95</v>
      </c>
      <c r="AA86">
        <v>0</v>
      </c>
    </row>
    <row r="87" spans="7:27">
      <c r="G87" t="s">
        <v>129</v>
      </c>
      <c r="H87" s="74">
        <v>60.48</v>
      </c>
      <c r="I87" s="47">
        <v>0</v>
      </c>
      <c r="J87" s="47">
        <v>0</v>
      </c>
      <c r="K87" s="47">
        <v>0</v>
      </c>
      <c r="L87" s="47">
        <v>0</v>
      </c>
      <c r="M87" s="75">
        <v>4.13</v>
      </c>
      <c r="N87" s="74">
        <v>0</v>
      </c>
      <c r="O87" s="47">
        <v>-2</v>
      </c>
      <c r="P87" s="47">
        <v>0</v>
      </c>
      <c r="Q87" s="47">
        <v>-11</v>
      </c>
      <c r="R87" s="47">
        <v>0</v>
      </c>
      <c r="S87" s="75">
        <v>0</v>
      </c>
      <c r="U87" s="74">
        <v>-13</v>
      </c>
      <c r="V87" s="75">
        <v>64.61</v>
      </c>
      <c r="W87">
        <v>60.48</v>
      </c>
      <c r="X87">
        <v>-2</v>
      </c>
      <c r="Y87">
        <v>-11</v>
      </c>
      <c r="Z87">
        <v>4.13</v>
      </c>
      <c r="AA87">
        <v>0</v>
      </c>
    </row>
    <row r="88" spans="7:27">
      <c r="G88" t="s">
        <v>130</v>
      </c>
      <c r="H88" s="74">
        <v>26.89</v>
      </c>
      <c r="I88" s="47">
        <v>0</v>
      </c>
      <c r="J88" s="47">
        <v>0</v>
      </c>
      <c r="K88" s="47">
        <v>0</v>
      </c>
      <c r="L88" s="47">
        <v>0</v>
      </c>
      <c r="M88" s="75">
        <v>4.03</v>
      </c>
      <c r="N88" s="74">
        <v>0</v>
      </c>
      <c r="O88" s="47">
        <v>-22</v>
      </c>
      <c r="P88" s="47">
        <v>0</v>
      </c>
      <c r="Q88" s="47">
        <v>-13</v>
      </c>
      <c r="R88" s="47">
        <v>0</v>
      </c>
      <c r="S88" s="75">
        <v>0</v>
      </c>
      <c r="U88" s="74">
        <v>-35</v>
      </c>
      <c r="V88" s="75">
        <v>30.92</v>
      </c>
      <c r="W88">
        <v>26.89</v>
      </c>
      <c r="X88">
        <v>-22</v>
      </c>
      <c r="Y88">
        <v>-13</v>
      </c>
      <c r="Z88">
        <v>4.03</v>
      </c>
      <c r="AA88">
        <v>0</v>
      </c>
    </row>
    <row r="89" spans="7:27">
      <c r="G89" t="s">
        <v>131</v>
      </c>
      <c r="H89" s="74">
        <v>8.64</v>
      </c>
      <c r="I89" s="47">
        <v>0</v>
      </c>
      <c r="J89" s="47">
        <v>0</v>
      </c>
      <c r="K89" s="47">
        <v>0</v>
      </c>
      <c r="L89" s="47">
        <v>0</v>
      </c>
      <c r="M89" s="75">
        <v>4.51</v>
      </c>
      <c r="N89" s="74">
        <v>0</v>
      </c>
      <c r="O89" s="47">
        <v>-32</v>
      </c>
      <c r="P89" s="47">
        <v>-13.8</v>
      </c>
      <c r="Q89" s="47">
        <v>-15</v>
      </c>
      <c r="R89" s="47">
        <v>0</v>
      </c>
      <c r="S89" s="75">
        <v>0</v>
      </c>
      <c r="U89" s="74">
        <v>-60.8</v>
      </c>
      <c r="V89" s="75">
        <v>13.15</v>
      </c>
      <c r="W89">
        <v>8.64</v>
      </c>
      <c r="X89">
        <v>-32</v>
      </c>
      <c r="Y89">
        <v>-15</v>
      </c>
      <c r="Z89">
        <v>4.51</v>
      </c>
      <c r="AA89">
        <v>-13.8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3.26</v>
      </c>
      <c r="N90" s="74">
        <v>0</v>
      </c>
      <c r="O90" s="47">
        <v>-47</v>
      </c>
      <c r="P90" s="47">
        <v>0</v>
      </c>
      <c r="Q90" s="47">
        <v>-17</v>
      </c>
      <c r="R90" s="47">
        <v>0</v>
      </c>
      <c r="S90" s="75">
        <v>0</v>
      </c>
      <c r="U90" s="74">
        <v>-64</v>
      </c>
      <c r="V90" s="75">
        <v>3.26</v>
      </c>
      <c r="W90">
        <v>0</v>
      </c>
      <c r="X90">
        <v>-47</v>
      </c>
      <c r="Y90">
        <v>-17</v>
      </c>
      <c r="Z90">
        <v>3.26</v>
      </c>
      <c r="AA90">
        <v>0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4.99</v>
      </c>
      <c r="N91" s="74">
        <v>0</v>
      </c>
      <c r="O91" s="47">
        <v>-57</v>
      </c>
      <c r="P91" s="47">
        <v>-7</v>
      </c>
      <c r="Q91" s="47">
        <v>-18</v>
      </c>
      <c r="R91" s="47">
        <v>0</v>
      </c>
      <c r="S91" s="75">
        <v>0</v>
      </c>
      <c r="U91" s="74">
        <v>-82</v>
      </c>
      <c r="V91" s="75">
        <v>4.99</v>
      </c>
      <c r="W91">
        <v>0</v>
      </c>
      <c r="X91">
        <v>-57</v>
      </c>
      <c r="Y91">
        <v>-18</v>
      </c>
      <c r="Z91">
        <v>4.99</v>
      </c>
      <c r="AA91">
        <v>-7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3.65</v>
      </c>
      <c r="N92" s="74">
        <v>0</v>
      </c>
      <c r="O92" s="47">
        <v>-72</v>
      </c>
      <c r="P92" s="47">
        <v>-27</v>
      </c>
      <c r="Q92" s="47">
        <v>-20</v>
      </c>
      <c r="R92" s="47">
        <v>0</v>
      </c>
      <c r="S92" s="75">
        <v>0</v>
      </c>
      <c r="U92" s="74">
        <v>-119</v>
      </c>
      <c r="V92" s="75">
        <v>3.65</v>
      </c>
      <c r="W92">
        <v>0</v>
      </c>
      <c r="X92">
        <v>-72</v>
      </c>
      <c r="Y92">
        <v>-20</v>
      </c>
      <c r="Z92">
        <v>3.65</v>
      </c>
      <c r="AA92">
        <v>-27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-87</v>
      </c>
      <c r="P93" s="47">
        <v>-53</v>
      </c>
      <c r="Q93" s="47">
        <v>-22</v>
      </c>
      <c r="R93" s="47">
        <v>0</v>
      </c>
      <c r="S93" s="75">
        <v>0</v>
      </c>
      <c r="U93" s="74">
        <v>-162</v>
      </c>
      <c r="V93" s="75">
        <v>0</v>
      </c>
      <c r="W93">
        <v>0</v>
      </c>
      <c r="X93">
        <v>-87</v>
      </c>
      <c r="Y93">
        <v>-22</v>
      </c>
      <c r="Z93">
        <v>0</v>
      </c>
      <c r="AA93">
        <v>-53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-102</v>
      </c>
      <c r="P94" s="47">
        <v>-60</v>
      </c>
      <c r="Q94" s="47">
        <v>-24</v>
      </c>
      <c r="R94" s="47">
        <v>0</v>
      </c>
      <c r="S94" s="75">
        <v>0</v>
      </c>
      <c r="U94" s="74">
        <v>-186</v>
      </c>
      <c r="V94" s="75">
        <v>0</v>
      </c>
      <c r="W94">
        <v>0</v>
      </c>
      <c r="X94">
        <v>-102</v>
      </c>
      <c r="Y94">
        <v>-24</v>
      </c>
      <c r="Z94">
        <v>0</v>
      </c>
      <c r="AA94">
        <v>-60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1.06</v>
      </c>
      <c r="N95" s="74">
        <v>0</v>
      </c>
      <c r="O95" s="47">
        <v>-117</v>
      </c>
      <c r="P95" s="47">
        <v>-83</v>
      </c>
      <c r="Q95" s="47">
        <v>-27</v>
      </c>
      <c r="R95" s="47">
        <v>0</v>
      </c>
      <c r="S95" s="75">
        <v>0</v>
      </c>
      <c r="U95" s="74">
        <v>-227</v>
      </c>
      <c r="V95" s="75">
        <v>1.06</v>
      </c>
      <c r="W95">
        <v>0</v>
      </c>
      <c r="X95">
        <v>-117</v>
      </c>
      <c r="Y95">
        <v>-27</v>
      </c>
      <c r="Z95">
        <v>1.06</v>
      </c>
      <c r="AA95">
        <v>-83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1.63</v>
      </c>
      <c r="N96" s="74">
        <v>0</v>
      </c>
      <c r="O96" s="47">
        <v>-132</v>
      </c>
      <c r="P96" s="47">
        <v>-88</v>
      </c>
      <c r="Q96" s="47">
        <v>-29</v>
      </c>
      <c r="R96" s="47">
        <v>0</v>
      </c>
      <c r="S96" s="75">
        <v>0</v>
      </c>
      <c r="U96" s="74">
        <v>-249</v>
      </c>
      <c r="V96" s="75">
        <v>1.63</v>
      </c>
      <c r="W96">
        <v>0</v>
      </c>
      <c r="X96">
        <v>-132</v>
      </c>
      <c r="Y96">
        <v>-29</v>
      </c>
      <c r="Z96">
        <v>1.63</v>
      </c>
      <c r="AA96">
        <v>-88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1.82</v>
      </c>
      <c r="N97" s="74">
        <v>0</v>
      </c>
      <c r="O97" s="47">
        <v>-147</v>
      </c>
      <c r="P97" s="47">
        <v>-102</v>
      </c>
      <c r="Q97" s="47">
        <v>-32</v>
      </c>
      <c r="R97" s="47">
        <v>0</v>
      </c>
      <c r="S97" s="75">
        <v>0</v>
      </c>
      <c r="U97" s="74">
        <v>-281</v>
      </c>
      <c r="V97" s="75">
        <v>1.82</v>
      </c>
      <c r="W97">
        <v>0</v>
      </c>
      <c r="X97">
        <v>-147</v>
      </c>
      <c r="Y97">
        <v>-32</v>
      </c>
      <c r="Z97">
        <v>1.82</v>
      </c>
      <c r="AA97">
        <v>-102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0.38</v>
      </c>
      <c r="N98" s="74">
        <v>0</v>
      </c>
      <c r="O98" s="47">
        <v>-161.99</v>
      </c>
      <c r="P98" s="47">
        <v>-109</v>
      </c>
      <c r="Q98" s="47">
        <v>-34</v>
      </c>
      <c r="R98" s="47">
        <v>0</v>
      </c>
      <c r="S98" s="75">
        <v>0</v>
      </c>
      <c r="U98" s="74">
        <v>-304.99</v>
      </c>
      <c r="V98" s="75">
        <v>0.38</v>
      </c>
      <c r="W98">
        <v>0</v>
      </c>
      <c r="X98">
        <v>-161.99</v>
      </c>
      <c r="Y98">
        <v>-34</v>
      </c>
      <c r="Z98">
        <v>0.38</v>
      </c>
      <c r="AA98">
        <v>-109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0.249865</v>
      </c>
      <c r="I99" s="70">
        <f t="shared" ref="I99:BQ99" si="1">SUM(I3:I98)/4000</f>
        <v>6.2424999999999998E-3</v>
      </c>
      <c r="J99" s="70">
        <f t="shared" si="1"/>
        <v>1.0410000000000001E-2</v>
      </c>
      <c r="K99" s="70">
        <f t="shared" si="1"/>
        <v>0</v>
      </c>
      <c r="L99" s="70">
        <f t="shared" si="1"/>
        <v>0</v>
      </c>
      <c r="M99" s="70">
        <f t="shared" si="1"/>
        <v>3.8847499999999986E-2</v>
      </c>
      <c r="N99" s="69">
        <f t="shared" si="1"/>
        <v>-1.61825</v>
      </c>
      <c r="O99" s="70">
        <f t="shared" si="1"/>
        <v>-6.0607125000000002</v>
      </c>
      <c r="P99" s="70">
        <f t="shared" si="1"/>
        <v>-3.8573049999999998</v>
      </c>
      <c r="Q99" s="70">
        <f t="shared" si="1"/>
        <v>-0.999</v>
      </c>
      <c r="R99" s="70">
        <f t="shared" si="1"/>
        <v>0</v>
      </c>
      <c r="S99" s="71">
        <f t="shared" si="1"/>
        <v>0</v>
      </c>
      <c r="U99" s="69">
        <f t="shared" si="1"/>
        <v>-12.535267500000002</v>
      </c>
      <c r="V99" s="71">
        <f t="shared" si="1"/>
        <v>0.30536500000000005</v>
      </c>
      <c r="W99">
        <f t="shared" si="1"/>
        <v>-1.3683850000000002</v>
      </c>
      <c r="X99">
        <f t="shared" si="1"/>
        <v>-6.0544700000000011</v>
      </c>
      <c r="Y99">
        <f t="shared" si="1"/>
        <v>-0.999</v>
      </c>
      <c r="Z99">
        <f t="shared" si="1"/>
        <v>3.8847499999999986E-2</v>
      </c>
      <c r="AA99">
        <f t="shared" si="1"/>
        <v>-3.846895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146</v>
      </c>
      <c r="X1" t="s">
        <v>548</v>
      </c>
      <c r="Y1" t="s">
        <v>145</v>
      </c>
      <c r="Z1" t="s">
        <v>552</v>
      </c>
      <c r="AA1" t="s">
        <v>146</v>
      </c>
      <c r="AB1" t="s">
        <v>146</v>
      </c>
      <c r="AC1" t="s">
        <v>557</v>
      </c>
      <c r="AD1" t="s">
        <v>559</v>
      </c>
      <c r="AE1" t="s">
        <v>561</v>
      </c>
      <c r="AF1" t="s">
        <v>146</v>
      </c>
      <c r="AG1" t="s">
        <v>561</v>
      </c>
      <c r="AH1" t="s">
        <v>145</v>
      </c>
      <c r="AI1" t="s">
        <v>566</v>
      </c>
      <c r="AJ1" t="s">
        <v>568</v>
      </c>
      <c r="AK1" t="s">
        <v>570</v>
      </c>
      <c r="AL1" t="s">
        <v>145</v>
      </c>
      <c r="AM1" t="s">
        <v>574</v>
      </c>
      <c r="AN1" t="s">
        <v>576</v>
      </c>
      <c r="AO1" t="s">
        <v>146</v>
      </c>
      <c r="AP1" t="s">
        <v>580</v>
      </c>
      <c r="AQ1" t="s">
        <v>582</v>
      </c>
      <c r="AR1" t="s">
        <v>584</v>
      </c>
      <c r="AS1" t="s">
        <v>584</v>
      </c>
      <c r="AT1" t="s">
        <v>584</v>
      </c>
      <c r="AU1" t="s">
        <v>552</v>
      </c>
      <c r="AV1" t="s">
        <v>592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W2" s="29" t="s">
        <v>546</v>
      </c>
      <c r="X2" t="s">
        <v>148</v>
      </c>
      <c r="Y2" t="s">
        <v>550</v>
      </c>
      <c r="Z2" t="s">
        <v>169</v>
      </c>
      <c r="AA2" t="s">
        <v>550</v>
      </c>
      <c r="AB2" t="s">
        <v>555</v>
      </c>
      <c r="AC2" t="s">
        <v>149</v>
      </c>
      <c r="AD2" t="s">
        <v>148</v>
      </c>
      <c r="AE2" t="s">
        <v>148</v>
      </c>
      <c r="AF2" t="s">
        <v>555</v>
      </c>
      <c r="AG2" t="s">
        <v>148</v>
      </c>
      <c r="AH2" t="s">
        <v>546</v>
      </c>
      <c r="AI2" t="s">
        <v>148</v>
      </c>
      <c r="AJ2" t="s">
        <v>358</v>
      </c>
      <c r="AK2" t="s">
        <v>148</v>
      </c>
      <c r="AL2" t="s">
        <v>572</v>
      </c>
      <c r="AM2" t="s">
        <v>534</v>
      </c>
      <c r="AN2" t="s">
        <v>148</v>
      </c>
      <c r="AO2" t="s">
        <v>578</v>
      </c>
      <c r="AP2" t="s">
        <v>534</v>
      </c>
      <c r="AQ2" t="s">
        <v>148</v>
      </c>
      <c r="AR2" t="s">
        <v>585</v>
      </c>
      <c r="AS2" t="s">
        <v>587</v>
      </c>
      <c r="AT2" t="s">
        <v>589</v>
      </c>
      <c r="AU2" t="s">
        <v>170</v>
      </c>
      <c r="AV2" t="s">
        <v>149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1.29</v>
      </c>
      <c r="K3" s="54">
        <v>103.67999999999999</v>
      </c>
      <c r="L3" s="54">
        <v>9.6</v>
      </c>
      <c r="M3" s="73">
        <v>0</v>
      </c>
      <c r="N3" s="72">
        <v>22.83</v>
      </c>
      <c r="O3" s="54">
        <v>79.62</v>
      </c>
      <c r="P3" s="54">
        <v>0</v>
      </c>
      <c r="Q3" s="54">
        <v>0</v>
      </c>
      <c r="R3" s="54">
        <v>0</v>
      </c>
      <c r="S3" s="73">
        <v>0</v>
      </c>
      <c r="T3" t="s">
        <v>594</v>
      </c>
      <c r="W3">
        <v>0</v>
      </c>
      <c r="X3">
        <v>8.64</v>
      </c>
      <c r="Y3">
        <v>22.83</v>
      </c>
      <c r="Z3">
        <v>26.99</v>
      </c>
      <c r="AA3">
        <v>7.61</v>
      </c>
      <c r="AB3">
        <v>72.010000000000005</v>
      </c>
      <c r="AC3">
        <v>1.29</v>
      </c>
      <c r="AD3">
        <v>23.04</v>
      </c>
      <c r="AE3">
        <v>23.04</v>
      </c>
      <c r="AF3">
        <v>0</v>
      </c>
      <c r="AG3">
        <v>23.04</v>
      </c>
      <c r="AH3">
        <v>0</v>
      </c>
      <c r="AI3">
        <v>8.64</v>
      </c>
      <c r="AJ3">
        <v>0.38</v>
      </c>
      <c r="AK3">
        <v>0</v>
      </c>
      <c r="AL3">
        <v>0</v>
      </c>
      <c r="AM3">
        <v>2.88</v>
      </c>
      <c r="AN3">
        <v>0</v>
      </c>
      <c r="AO3">
        <v>0</v>
      </c>
      <c r="AP3">
        <v>6.72</v>
      </c>
      <c r="AQ3">
        <v>17.28</v>
      </c>
      <c r="AR3">
        <v>0</v>
      </c>
      <c r="AS3">
        <v>0</v>
      </c>
      <c r="AT3">
        <v>0</v>
      </c>
      <c r="AU3">
        <v>26.99</v>
      </c>
      <c r="AV3">
        <v>0</v>
      </c>
    </row>
    <row r="4" spans="1:48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1.29</v>
      </c>
      <c r="K4" s="47">
        <v>103.67999999999999</v>
      </c>
      <c r="L4" s="47">
        <v>9.6</v>
      </c>
      <c r="M4" s="75">
        <v>0</v>
      </c>
      <c r="N4" s="74">
        <v>22.83</v>
      </c>
      <c r="O4" s="47">
        <v>79.62</v>
      </c>
      <c r="P4" s="47">
        <v>0</v>
      </c>
      <c r="Q4" s="47">
        <v>0</v>
      </c>
      <c r="R4" s="47">
        <v>0</v>
      </c>
      <c r="S4" s="75">
        <v>0</v>
      </c>
      <c r="T4" t="s">
        <v>595</v>
      </c>
      <c r="W4">
        <v>0</v>
      </c>
      <c r="X4">
        <v>8.64</v>
      </c>
      <c r="Y4">
        <v>22.83</v>
      </c>
      <c r="Z4">
        <v>26.99</v>
      </c>
      <c r="AA4">
        <v>7.61</v>
      </c>
      <c r="AB4">
        <v>72.010000000000005</v>
      </c>
      <c r="AC4">
        <v>1.29</v>
      </c>
      <c r="AD4">
        <v>23.04</v>
      </c>
      <c r="AE4">
        <v>23.04</v>
      </c>
      <c r="AF4">
        <v>0</v>
      </c>
      <c r="AG4">
        <v>23.04</v>
      </c>
      <c r="AH4">
        <v>0</v>
      </c>
      <c r="AI4">
        <v>8.64</v>
      </c>
      <c r="AJ4">
        <v>0.38</v>
      </c>
      <c r="AK4">
        <v>0</v>
      </c>
      <c r="AL4">
        <v>0</v>
      </c>
      <c r="AM4">
        <v>2.88</v>
      </c>
      <c r="AN4">
        <v>0</v>
      </c>
      <c r="AO4">
        <v>0</v>
      </c>
      <c r="AP4">
        <v>6.72</v>
      </c>
      <c r="AQ4">
        <v>17.28</v>
      </c>
      <c r="AR4">
        <v>0</v>
      </c>
      <c r="AS4">
        <v>0</v>
      </c>
      <c r="AT4">
        <v>0</v>
      </c>
      <c r="AU4">
        <v>26.99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1.29</v>
      </c>
      <c r="K5" s="47">
        <v>103.67999999999999</v>
      </c>
      <c r="L5" s="47">
        <v>9.6</v>
      </c>
      <c r="M5" s="75">
        <v>0</v>
      </c>
      <c r="N5" s="74">
        <v>22.83</v>
      </c>
      <c r="O5" s="47">
        <v>79.62</v>
      </c>
      <c r="P5" s="47">
        <v>0</v>
      </c>
      <c r="Q5" s="47">
        <v>0</v>
      </c>
      <c r="R5" s="47">
        <v>0</v>
      </c>
      <c r="S5" s="75">
        <v>0</v>
      </c>
      <c r="T5" t="s">
        <v>596</v>
      </c>
      <c r="W5">
        <v>0</v>
      </c>
      <c r="X5">
        <v>8.64</v>
      </c>
      <c r="Y5">
        <v>22.83</v>
      </c>
      <c r="Z5">
        <v>26.99</v>
      </c>
      <c r="AA5">
        <v>7.61</v>
      </c>
      <c r="AB5">
        <v>72.010000000000005</v>
      </c>
      <c r="AC5">
        <v>1.29</v>
      </c>
      <c r="AD5">
        <v>23.04</v>
      </c>
      <c r="AE5">
        <v>23.04</v>
      </c>
      <c r="AF5">
        <v>0</v>
      </c>
      <c r="AG5">
        <v>23.04</v>
      </c>
      <c r="AH5">
        <v>0</v>
      </c>
      <c r="AI5">
        <v>8.64</v>
      </c>
      <c r="AJ5">
        <v>0.38</v>
      </c>
      <c r="AK5">
        <v>0</v>
      </c>
      <c r="AL5">
        <v>0</v>
      </c>
      <c r="AM5">
        <v>2.88</v>
      </c>
      <c r="AN5">
        <v>0</v>
      </c>
      <c r="AO5">
        <v>0</v>
      </c>
      <c r="AP5">
        <v>6.72</v>
      </c>
      <c r="AQ5">
        <v>17.28</v>
      </c>
      <c r="AR5">
        <v>0</v>
      </c>
      <c r="AS5">
        <v>0</v>
      </c>
      <c r="AT5">
        <v>0</v>
      </c>
      <c r="AU5">
        <v>26.99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1.29</v>
      </c>
      <c r="K6" s="47">
        <v>103.67999999999999</v>
      </c>
      <c r="L6" s="47">
        <v>9.6</v>
      </c>
      <c r="M6" s="75">
        <v>0</v>
      </c>
      <c r="N6" s="74">
        <v>22.83</v>
      </c>
      <c r="O6" s="47">
        <v>79.62</v>
      </c>
      <c r="P6" s="47">
        <v>0</v>
      </c>
      <c r="Q6" s="47">
        <v>0</v>
      </c>
      <c r="R6" s="47">
        <v>0</v>
      </c>
      <c r="S6" s="75">
        <v>0</v>
      </c>
      <c r="T6" t="s">
        <v>597</v>
      </c>
      <c r="W6">
        <v>0</v>
      </c>
      <c r="X6">
        <v>8.64</v>
      </c>
      <c r="Y6">
        <v>22.83</v>
      </c>
      <c r="Z6">
        <v>26.99</v>
      </c>
      <c r="AA6">
        <v>7.61</v>
      </c>
      <c r="AB6">
        <v>72.010000000000005</v>
      </c>
      <c r="AC6">
        <v>1.29</v>
      </c>
      <c r="AD6">
        <v>23.04</v>
      </c>
      <c r="AE6">
        <v>23.04</v>
      </c>
      <c r="AF6">
        <v>0</v>
      </c>
      <c r="AG6">
        <v>23.04</v>
      </c>
      <c r="AH6">
        <v>0</v>
      </c>
      <c r="AI6">
        <v>8.64</v>
      </c>
      <c r="AJ6">
        <v>0.38</v>
      </c>
      <c r="AK6">
        <v>0</v>
      </c>
      <c r="AL6">
        <v>0</v>
      </c>
      <c r="AM6">
        <v>2.88</v>
      </c>
      <c r="AN6">
        <v>0</v>
      </c>
      <c r="AO6">
        <v>0</v>
      </c>
      <c r="AP6">
        <v>6.72</v>
      </c>
      <c r="AQ6">
        <v>17.28</v>
      </c>
      <c r="AR6">
        <v>0</v>
      </c>
      <c r="AS6">
        <v>0</v>
      </c>
      <c r="AT6">
        <v>0</v>
      </c>
      <c r="AU6">
        <v>26.99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1.29</v>
      </c>
      <c r="K7" s="47">
        <v>103.67999999999999</v>
      </c>
      <c r="L7" s="47">
        <v>9.6</v>
      </c>
      <c r="M7" s="75">
        <v>0</v>
      </c>
      <c r="N7" s="74">
        <v>22.83</v>
      </c>
      <c r="O7" s="47">
        <v>79.62</v>
      </c>
      <c r="P7" s="47">
        <v>0</v>
      </c>
      <c r="Q7" s="47">
        <v>0</v>
      </c>
      <c r="R7" s="47">
        <v>0</v>
      </c>
      <c r="S7" s="75">
        <v>0</v>
      </c>
      <c r="T7" t="s">
        <v>598</v>
      </c>
      <c r="W7">
        <v>0</v>
      </c>
      <c r="X7">
        <v>8.64</v>
      </c>
      <c r="Y7">
        <v>22.83</v>
      </c>
      <c r="Z7">
        <v>26.99</v>
      </c>
      <c r="AA7">
        <v>7.61</v>
      </c>
      <c r="AB7">
        <v>72.010000000000005</v>
      </c>
      <c r="AC7">
        <v>1.29</v>
      </c>
      <c r="AD7">
        <v>23.04</v>
      </c>
      <c r="AE7">
        <v>23.04</v>
      </c>
      <c r="AF7">
        <v>0</v>
      </c>
      <c r="AG7">
        <v>23.04</v>
      </c>
      <c r="AH7">
        <v>0</v>
      </c>
      <c r="AI7">
        <v>8.64</v>
      </c>
      <c r="AJ7">
        <v>0.38</v>
      </c>
      <c r="AK7">
        <v>0</v>
      </c>
      <c r="AL7">
        <v>0</v>
      </c>
      <c r="AM7">
        <v>2.88</v>
      </c>
      <c r="AN7">
        <v>0</v>
      </c>
      <c r="AO7">
        <v>0</v>
      </c>
      <c r="AP7">
        <v>6.72</v>
      </c>
      <c r="AQ7">
        <v>17.28</v>
      </c>
      <c r="AR7">
        <v>0</v>
      </c>
      <c r="AS7">
        <v>0</v>
      </c>
      <c r="AT7">
        <v>0</v>
      </c>
      <c r="AU7">
        <v>26.99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1.29</v>
      </c>
      <c r="K8" s="47">
        <v>103.67999999999999</v>
      </c>
      <c r="L8" s="47">
        <v>9.6</v>
      </c>
      <c r="M8" s="75">
        <v>0</v>
      </c>
      <c r="N8" s="74">
        <v>22.83</v>
      </c>
      <c r="O8" s="47">
        <v>79.62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8.64</v>
      </c>
      <c r="Y8">
        <v>22.83</v>
      </c>
      <c r="Z8">
        <v>26.99</v>
      </c>
      <c r="AA8">
        <v>7.61</v>
      </c>
      <c r="AB8">
        <v>72.010000000000005</v>
      </c>
      <c r="AC8">
        <v>1.29</v>
      </c>
      <c r="AD8">
        <v>23.04</v>
      </c>
      <c r="AE8">
        <v>23.04</v>
      </c>
      <c r="AF8">
        <v>0</v>
      </c>
      <c r="AG8">
        <v>23.04</v>
      </c>
      <c r="AH8">
        <v>0</v>
      </c>
      <c r="AI8">
        <v>8.64</v>
      </c>
      <c r="AJ8">
        <v>0.38</v>
      </c>
      <c r="AK8">
        <v>0</v>
      </c>
      <c r="AL8">
        <v>0</v>
      </c>
      <c r="AM8">
        <v>2.88</v>
      </c>
      <c r="AN8">
        <v>0</v>
      </c>
      <c r="AO8">
        <v>0</v>
      </c>
      <c r="AP8">
        <v>6.72</v>
      </c>
      <c r="AQ8">
        <v>17.28</v>
      </c>
      <c r="AR8">
        <v>0</v>
      </c>
      <c r="AS8">
        <v>0</v>
      </c>
      <c r="AT8">
        <v>0</v>
      </c>
      <c r="AU8">
        <v>26.99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1.29</v>
      </c>
      <c r="K9" s="47">
        <v>103.67999999999999</v>
      </c>
      <c r="L9" s="47">
        <v>9.6</v>
      </c>
      <c r="M9" s="75">
        <v>0</v>
      </c>
      <c r="N9" s="74">
        <v>22.83</v>
      </c>
      <c r="O9" s="47">
        <v>79.62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8.64</v>
      </c>
      <c r="Y9">
        <v>22.83</v>
      </c>
      <c r="Z9">
        <v>26.99</v>
      </c>
      <c r="AA9">
        <v>7.61</v>
      </c>
      <c r="AB9">
        <v>72.010000000000005</v>
      </c>
      <c r="AC9">
        <v>1.29</v>
      </c>
      <c r="AD9">
        <v>23.04</v>
      </c>
      <c r="AE9">
        <v>23.04</v>
      </c>
      <c r="AF9">
        <v>0</v>
      </c>
      <c r="AG9">
        <v>23.04</v>
      </c>
      <c r="AH9">
        <v>0</v>
      </c>
      <c r="AI9">
        <v>8.64</v>
      </c>
      <c r="AJ9">
        <v>0.38</v>
      </c>
      <c r="AK9">
        <v>0</v>
      </c>
      <c r="AL9">
        <v>0</v>
      </c>
      <c r="AM9">
        <v>2.88</v>
      </c>
      <c r="AN9">
        <v>0</v>
      </c>
      <c r="AO9">
        <v>0</v>
      </c>
      <c r="AP9">
        <v>6.72</v>
      </c>
      <c r="AQ9">
        <v>17.28</v>
      </c>
      <c r="AR9">
        <v>0</v>
      </c>
      <c r="AS9">
        <v>0</v>
      </c>
      <c r="AT9">
        <v>0</v>
      </c>
      <c r="AU9">
        <v>26.99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1.29</v>
      </c>
      <c r="K10" s="47">
        <v>103.67999999999999</v>
      </c>
      <c r="L10" s="47">
        <v>9.6</v>
      </c>
      <c r="M10" s="75">
        <v>0</v>
      </c>
      <c r="N10" s="74">
        <v>22.83</v>
      </c>
      <c r="O10" s="47">
        <v>79.62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8.64</v>
      </c>
      <c r="Y10">
        <v>22.83</v>
      </c>
      <c r="Z10">
        <v>26.99</v>
      </c>
      <c r="AA10">
        <v>7.61</v>
      </c>
      <c r="AB10">
        <v>72.010000000000005</v>
      </c>
      <c r="AC10">
        <v>1.29</v>
      </c>
      <c r="AD10">
        <v>23.04</v>
      </c>
      <c r="AE10">
        <v>23.04</v>
      </c>
      <c r="AF10">
        <v>0</v>
      </c>
      <c r="AG10">
        <v>23.04</v>
      </c>
      <c r="AH10">
        <v>0</v>
      </c>
      <c r="AI10">
        <v>8.64</v>
      </c>
      <c r="AJ10">
        <v>0.38</v>
      </c>
      <c r="AK10">
        <v>0</v>
      </c>
      <c r="AL10">
        <v>0</v>
      </c>
      <c r="AM10">
        <v>2.88</v>
      </c>
      <c r="AN10">
        <v>0</v>
      </c>
      <c r="AO10">
        <v>0</v>
      </c>
      <c r="AP10">
        <v>6.72</v>
      </c>
      <c r="AQ10">
        <v>17.28</v>
      </c>
      <c r="AR10">
        <v>0</v>
      </c>
      <c r="AS10">
        <v>0</v>
      </c>
      <c r="AT10">
        <v>0</v>
      </c>
      <c r="AU10">
        <v>26.99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1.29</v>
      </c>
      <c r="K11" s="47">
        <v>103.67999999999999</v>
      </c>
      <c r="L11" s="47">
        <v>9.6</v>
      </c>
      <c r="M11" s="75">
        <v>0</v>
      </c>
      <c r="N11" s="74">
        <v>22.83</v>
      </c>
      <c r="O11" s="47">
        <v>79.62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8.64</v>
      </c>
      <c r="Y11">
        <v>22.83</v>
      </c>
      <c r="Z11">
        <v>26.99</v>
      </c>
      <c r="AA11">
        <v>7.61</v>
      </c>
      <c r="AB11">
        <v>72.010000000000005</v>
      </c>
      <c r="AC11">
        <v>1.29</v>
      </c>
      <c r="AD11">
        <v>23.04</v>
      </c>
      <c r="AE11">
        <v>23.04</v>
      </c>
      <c r="AF11">
        <v>0</v>
      </c>
      <c r="AG11">
        <v>23.04</v>
      </c>
      <c r="AH11">
        <v>0</v>
      </c>
      <c r="AI11">
        <v>8.64</v>
      </c>
      <c r="AJ11">
        <v>0.38</v>
      </c>
      <c r="AK11">
        <v>0</v>
      </c>
      <c r="AL11">
        <v>0</v>
      </c>
      <c r="AM11">
        <v>2.88</v>
      </c>
      <c r="AN11">
        <v>0</v>
      </c>
      <c r="AO11">
        <v>0</v>
      </c>
      <c r="AP11">
        <v>6.72</v>
      </c>
      <c r="AQ11">
        <v>17.28</v>
      </c>
      <c r="AR11">
        <v>0</v>
      </c>
      <c r="AS11">
        <v>0</v>
      </c>
      <c r="AT11">
        <v>0</v>
      </c>
      <c r="AU11">
        <v>26.99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1.29</v>
      </c>
      <c r="K12" s="47">
        <v>103.67999999999999</v>
      </c>
      <c r="L12" s="47">
        <v>9.6</v>
      </c>
      <c r="M12" s="75">
        <v>0</v>
      </c>
      <c r="N12" s="74">
        <v>22.83</v>
      </c>
      <c r="O12" s="47">
        <v>79.62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8.64</v>
      </c>
      <c r="Y12">
        <v>22.83</v>
      </c>
      <c r="Z12">
        <v>26.99</v>
      </c>
      <c r="AA12">
        <v>7.61</v>
      </c>
      <c r="AB12">
        <v>72.010000000000005</v>
      </c>
      <c r="AC12">
        <v>1.29</v>
      </c>
      <c r="AD12">
        <v>23.04</v>
      </c>
      <c r="AE12">
        <v>23.04</v>
      </c>
      <c r="AF12">
        <v>0</v>
      </c>
      <c r="AG12">
        <v>23.04</v>
      </c>
      <c r="AH12">
        <v>0</v>
      </c>
      <c r="AI12">
        <v>8.64</v>
      </c>
      <c r="AJ12">
        <v>0.38</v>
      </c>
      <c r="AK12">
        <v>0</v>
      </c>
      <c r="AL12">
        <v>0</v>
      </c>
      <c r="AM12">
        <v>2.88</v>
      </c>
      <c r="AN12">
        <v>0</v>
      </c>
      <c r="AO12">
        <v>0</v>
      </c>
      <c r="AP12">
        <v>6.72</v>
      </c>
      <c r="AQ12">
        <v>17.28</v>
      </c>
      <c r="AR12">
        <v>0</v>
      </c>
      <c r="AS12">
        <v>0</v>
      </c>
      <c r="AT12">
        <v>0</v>
      </c>
      <c r="AU12">
        <v>26.99</v>
      </c>
      <c r="AV12">
        <v>0</v>
      </c>
    </row>
    <row r="13" spans="1:48">
      <c r="A13" t="s">
        <v>242</v>
      </c>
      <c r="G13" t="s">
        <v>55</v>
      </c>
      <c r="H13" s="74">
        <v>0.38</v>
      </c>
      <c r="I13" s="47">
        <v>0</v>
      </c>
      <c r="J13" s="47">
        <v>1.29</v>
      </c>
      <c r="K13" s="47">
        <v>103.67999999999999</v>
      </c>
      <c r="L13" s="47">
        <v>9.6</v>
      </c>
      <c r="M13" s="75">
        <v>0</v>
      </c>
      <c r="N13" s="74">
        <v>22.83</v>
      </c>
      <c r="O13" s="47">
        <v>79.62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8.64</v>
      </c>
      <c r="Y13">
        <v>22.83</v>
      </c>
      <c r="Z13">
        <v>26.99</v>
      </c>
      <c r="AA13">
        <v>7.61</v>
      </c>
      <c r="AB13">
        <v>72.010000000000005</v>
      </c>
      <c r="AC13">
        <v>1.29</v>
      </c>
      <c r="AD13">
        <v>23.04</v>
      </c>
      <c r="AE13">
        <v>23.04</v>
      </c>
      <c r="AF13">
        <v>0</v>
      </c>
      <c r="AG13">
        <v>23.04</v>
      </c>
      <c r="AH13">
        <v>0</v>
      </c>
      <c r="AI13">
        <v>8.64</v>
      </c>
      <c r="AJ13">
        <v>0.38</v>
      </c>
      <c r="AK13">
        <v>0</v>
      </c>
      <c r="AL13">
        <v>0</v>
      </c>
      <c r="AM13">
        <v>2.88</v>
      </c>
      <c r="AN13">
        <v>0</v>
      </c>
      <c r="AO13">
        <v>0</v>
      </c>
      <c r="AP13">
        <v>6.72</v>
      </c>
      <c r="AQ13">
        <v>17.28</v>
      </c>
      <c r="AR13">
        <v>0</v>
      </c>
      <c r="AS13">
        <v>0</v>
      </c>
      <c r="AT13">
        <v>0</v>
      </c>
      <c r="AU13">
        <v>26.99</v>
      </c>
      <c r="AV13">
        <v>0</v>
      </c>
    </row>
    <row r="14" spans="1:48">
      <c r="A14" t="s">
        <v>243</v>
      </c>
      <c r="G14" t="s">
        <v>56</v>
      </c>
      <c r="H14" s="74">
        <v>0.38</v>
      </c>
      <c r="I14" s="47">
        <v>0</v>
      </c>
      <c r="J14" s="47">
        <v>1.29</v>
      </c>
      <c r="K14" s="47">
        <v>103.67999999999999</v>
      </c>
      <c r="L14" s="47">
        <v>9.6</v>
      </c>
      <c r="M14" s="75">
        <v>0</v>
      </c>
      <c r="N14" s="74">
        <v>22.83</v>
      </c>
      <c r="O14" s="47">
        <v>79.62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8.64</v>
      </c>
      <c r="Y14">
        <v>22.83</v>
      </c>
      <c r="Z14">
        <v>26.99</v>
      </c>
      <c r="AA14">
        <v>7.61</v>
      </c>
      <c r="AB14">
        <v>72.010000000000005</v>
      </c>
      <c r="AC14">
        <v>1.29</v>
      </c>
      <c r="AD14">
        <v>23.04</v>
      </c>
      <c r="AE14">
        <v>23.04</v>
      </c>
      <c r="AF14">
        <v>0</v>
      </c>
      <c r="AG14">
        <v>23.04</v>
      </c>
      <c r="AH14">
        <v>0</v>
      </c>
      <c r="AI14">
        <v>8.64</v>
      </c>
      <c r="AJ14">
        <v>0.38</v>
      </c>
      <c r="AK14">
        <v>0</v>
      </c>
      <c r="AL14">
        <v>0</v>
      </c>
      <c r="AM14">
        <v>2.88</v>
      </c>
      <c r="AN14">
        <v>0</v>
      </c>
      <c r="AO14">
        <v>0</v>
      </c>
      <c r="AP14">
        <v>6.72</v>
      </c>
      <c r="AQ14">
        <v>17.28</v>
      </c>
      <c r="AR14">
        <v>0</v>
      </c>
      <c r="AS14">
        <v>0</v>
      </c>
      <c r="AT14">
        <v>0</v>
      </c>
      <c r="AU14">
        <v>26.99</v>
      </c>
      <c r="AV14">
        <v>0</v>
      </c>
    </row>
    <row r="15" spans="1:48">
      <c r="A15" t="s">
        <v>244</v>
      </c>
      <c r="G15" t="s">
        <v>57</v>
      </c>
      <c r="H15" s="74">
        <v>0.38</v>
      </c>
      <c r="I15" s="47">
        <v>0</v>
      </c>
      <c r="J15" s="47">
        <v>1.19</v>
      </c>
      <c r="K15" s="47">
        <v>103.67999999999999</v>
      </c>
      <c r="L15" s="47">
        <v>9.6</v>
      </c>
      <c r="M15" s="75">
        <v>0</v>
      </c>
      <c r="N15" s="74">
        <v>22.83</v>
      </c>
      <c r="O15" s="47">
        <v>79.62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8.64</v>
      </c>
      <c r="Y15">
        <v>22.83</v>
      </c>
      <c r="Z15">
        <v>26.99</v>
      </c>
      <c r="AA15">
        <v>7.61</v>
      </c>
      <c r="AB15">
        <v>72.010000000000005</v>
      </c>
      <c r="AC15">
        <v>1.19</v>
      </c>
      <c r="AD15">
        <v>23.04</v>
      </c>
      <c r="AE15">
        <v>23.04</v>
      </c>
      <c r="AF15">
        <v>0</v>
      </c>
      <c r="AG15">
        <v>23.04</v>
      </c>
      <c r="AH15">
        <v>0</v>
      </c>
      <c r="AI15">
        <v>8.64</v>
      </c>
      <c r="AJ15">
        <v>0.38</v>
      </c>
      <c r="AK15">
        <v>0</v>
      </c>
      <c r="AL15">
        <v>0</v>
      </c>
      <c r="AM15">
        <v>2.88</v>
      </c>
      <c r="AN15">
        <v>0</v>
      </c>
      <c r="AO15">
        <v>0</v>
      </c>
      <c r="AP15">
        <v>6.72</v>
      </c>
      <c r="AQ15">
        <v>17.28</v>
      </c>
      <c r="AR15">
        <v>0</v>
      </c>
      <c r="AS15">
        <v>0</v>
      </c>
      <c r="AT15">
        <v>0</v>
      </c>
      <c r="AU15">
        <v>26.99</v>
      </c>
      <c r="AV15">
        <v>0</v>
      </c>
    </row>
    <row r="16" spans="1:48">
      <c r="A16" t="s">
        <v>245</v>
      </c>
      <c r="G16" t="s">
        <v>58</v>
      </c>
      <c r="H16" s="74">
        <v>0.38</v>
      </c>
      <c r="I16" s="47">
        <v>0</v>
      </c>
      <c r="J16" s="47">
        <v>1.19</v>
      </c>
      <c r="K16" s="47">
        <v>103.67999999999999</v>
      </c>
      <c r="L16" s="47">
        <v>9.6</v>
      </c>
      <c r="M16" s="75">
        <v>0</v>
      </c>
      <c r="N16" s="74">
        <v>22.83</v>
      </c>
      <c r="O16" s="47">
        <v>79.62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8.64</v>
      </c>
      <c r="Y16">
        <v>22.83</v>
      </c>
      <c r="Z16">
        <v>26.99</v>
      </c>
      <c r="AA16">
        <v>7.61</v>
      </c>
      <c r="AB16">
        <v>72.010000000000005</v>
      </c>
      <c r="AC16">
        <v>1.19</v>
      </c>
      <c r="AD16">
        <v>23.04</v>
      </c>
      <c r="AE16">
        <v>23.04</v>
      </c>
      <c r="AF16">
        <v>0</v>
      </c>
      <c r="AG16">
        <v>23.04</v>
      </c>
      <c r="AH16">
        <v>0</v>
      </c>
      <c r="AI16">
        <v>8.64</v>
      </c>
      <c r="AJ16">
        <v>0.38</v>
      </c>
      <c r="AK16">
        <v>0</v>
      </c>
      <c r="AL16">
        <v>0</v>
      </c>
      <c r="AM16">
        <v>2.88</v>
      </c>
      <c r="AN16">
        <v>0</v>
      </c>
      <c r="AO16">
        <v>0</v>
      </c>
      <c r="AP16">
        <v>6.72</v>
      </c>
      <c r="AQ16">
        <v>17.28</v>
      </c>
      <c r="AR16">
        <v>0</v>
      </c>
      <c r="AS16">
        <v>0</v>
      </c>
      <c r="AT16">
        <v>0</v>
      </c>
      <c r="AU16">
        <v>26.99</v>
      </c>
      <c r="AV16">
        <v>0</v>
      </c>
    </row>
    <row r="17" spans="1:48">
      <c r="A17" t="s">
        <v>246</v>
      </c>
      <c r="G17" t="s">
        <v>59</v>
      </c>
      <c r="H17" s="74">
        <v>0.38</v>
      </c>
      <c r="I17" s="47">
        <v>0</v>
      </c>
      <c r="J17" s="47">
        <v>1.19</v>
      </c>
      <c r="K17" s="47">
        <v>103.67999999999999</v>
      </c>
      <c r="L17" s="47">
        <v>9.6</v>
      </c>
      <c r="M17" s="75">
        <v>0</v>
      </c>
      <c r="N17" s="74">
        <v>22.83</v>
      </c>
      <c r="O17" s="47">
        <v>79.62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8.64</v>
      </c>
      <c r="Y17">
        <v>22.83</v>
      </c>
      <c r="Z17">
        <v>26.99</v>
      </c>
      <c r="AA17">
        <v>7.61</v>
      </c>
      <c r="AB17">
        <v>72.010000000000005</v>
      </c>
      <c r="AC17">
        <v>1.19</v>
      </c>
      <c r="AD17">
        <v>23.04</v>
      </c>
      <c r="AE17">
        <v>23.04</v>
      </c>
      <c r="AF17">
        <v>0</v>
      </c>
      <c r="AG17">
        <v>23.04</v>
      </c>
      <c r="AH17">
        <v>0</v>
      </c>
      <c r="AI17">
        <v>8.64</v>
      </c>
      <c r="AJ17">
        <v>0.38</v>
      </c>
      <c r="AK17">
        <v>0</v>
      </c>
      <c r="AL17">
        <v>0</v>
      </c>
      <c r="AM17">
        <v>2.88</v>
      </c>
      <c r="AN17">
        <v>0</v>
      </c>
      <c r="AO17">
        <v>0</v>
      </c>
      <c r="AP17">
        <v>6.72</v>
      </c>
      <c r="AQ17">
        <v>17.28</v>
      </c>
      <c r="AR17">
        <v>0</v>
      </c>
      <c r="AS17">
        <v>0</v>
      </c>
      <c r="AT17">
        <v>0</v>
      </c>
      <c r="AU17">
        <v>26.99</v>
      </c>
      <c r="AV17">
        <v>0</v>
      </c>
    </row>
    <row r="18" spans="1:48">
      <c r="A18" t="s">
        <v>247</v>
      </c>
      <c r="G18" t="s">
        <v>60</v>
      </c>
      <c r="H18" s="74">
        <v>0.38</v>
      </c>
      <c r="I18" s="47">
        <v>0</v>
      </c>
      <c r="J18" s="47">
        <v>1.19</v>
      </c>
      <c r="K18" s="47">
        <v>103.67999999999999</v>
      </c>
      <c r="L18" s="47">
        <v>9.6</v>
      </c>
      <c r="M18" s="75">
        <v>0</v>
      </c>
      <c r="N18" s="74">
        <v>22.83</v>
      </c>
      <c r="O18" s="47">
        <v>79.62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8.64</v>
      </c>
      <c r="Y18">
        <v>22.83</v>
      </c>
      <c r="Z18">
        <v>26.99</v>
      </c>
      <c r="AA18">
        <v>7.61</v>
      </c>
      <c r="AB18">
        <v>72.010000000000005</v>
      </c>
      <c r="AC18">
        <v>1.19</v>
      </c>
      <c r="AD18">
        <v>23.04</v>
      </c>
      <c r="AE18">
        <v>23.04</v>
      </c>
      <c r="AF18">
        <v>0</v>
      </c>
      <c r="AG18">
        <v>23.04</v>
      </c>
      <c r="AH18">
        <v>0</v>
      </c>
      <c r="AI18">
        <v>8.64</v>
      </c>
      <c r="AJ18">
        <v>0.38</v>
      </c>
      <c r="AK18">
        <v>0</v>
      </c>
      <c r="AL18">
        <v>0</v>
      </c>
      <c r="AM18">
        <v>2.88</v>
      </c>
      <c r="AN18">
        <v>0</v>
      </c>
      <c r="AO18">
        <v>0</v>
      </c>
      <c r="AP18">
        <v>6.72</v>
      </c>
      <c r="AQ18">
        <v>17.28</v>
      </c>
      <c r="AR18">
        <v>0</v>
      </c>
      <c r="AS18">
        <v>0</v>
      </c>
      <c r="AT18">
        <v>0</v>
      </c>
      <c r="AU18">
        <v>26.99</v>
      </c>
      <c r="AV18">
        <v>0</v>
      </c>
    </row>
    <row r="19" spans="1:48">
      <c r="A19" t="s">
        <v>261</v>
      </c>
      <c r="G19" t="s">
        <v>61</v>
      </c>
      <c r="H19" s="74">
        <v>0.38</v>
      </c>
      <c r="I19" s="47">
        <v>0</v>
      </c>
      <c r="J19" s="47">
        <v>1.29</v>
      </c>
      <c r="K19" s="47">
        <v>103.67999999999999</v>
      </c>
      <c r="L19" s="47">
        <v>9.6</v>
      </c>
      <c r="M19" s="75">
        <v>0</v>
      </c>
      <c r="N19" s="74">
        <v>22.83</v>
      </c>
      <c r="O19" s="47">
        <v>79.62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8.64</v>
      </c>
      <c r="Y19">
        <v>22.83</v>
      </c>
      <c r="Z19">
        <v>26.99</v>
      </c>
      <c r="AA19">
        <v>7.61</v>
      </c>
      <c r="AB19">
        <v>72.010000000000005</v>
      </c>
      <c r="AC19">
        <v>1.29</v>
      </c>
      <c r="AD19">
        <v>23.04</v>
      </c>
      <c r="AE19">
        <v>23.04</v>
      </c>
      <c r="AF19">
        <v>0</v>
      </c>
      <c r="AG19">
        <v>23.04</v>
      </c>
      <c r="AH19">
        <v>0</v>
      </c>
      <c r="AI19">
        <v>8.64</v>
      </c>
      <c r="AJ19">
        <v>0.38</v>
      </c>
      <c r="AK19">
        <v>0</v>
      </c>
      <c r="AL19">
        <v>0</v>
      </c>
      <c r="AM19">
        <v>2.88</v>
      </c>
      <c r="AN19">
        <v>0</v>
      </c>
      <c r="AO19">
        <v>0</v>
      </c>
      <c r="AP19">
        <v>6.72</v>
      </c>
      <c r="AQ19">
        <v>17.28</v>
      </c>
      <c r="AR19">
        <v>0</v>
      </c>
      <c r="AS19">
        <v>0</v>
      </c>
      <c r="AT19">
        <v>0</v>
      </c>
      <c r="AU19">
        <v>26.99</v>
      </c>
      <c r="AV19">
        <v>0</v>
      </c>
    </row>
    <row r="20" spans="1:48">
      <c r="A20" t="s">
        <v>262</v>
      </c>
      <c r="G20" t="s">
        <v>62</v>
      </c>
      <c r="H20" s="74">
        <v>0.38</v>
      </c>
      <c r="I20" s="47">
        <v>0</v>
      </c>
      <c r="J20" s="47">
        <v>1.29</v>
      </c>
      <c r="K20" s="47">
        <v>103.67999999999999</v>
      </c>
      <c r="L20" s="47">
        <v>9.6</v>
      </c>
      <c r="M20" s="75">
        <v>0</v>
      </c>
      <c r="N20" s="74">
        <v>22.83</v>
      </c>
      <c r="O20" s="47">
        <v>79.62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8.64</v>
      </c>
      <c r="Y20">
        <v>22.83</v>
      </c>
      <c r="Z20">
        <v>26.99</v>
      </c>
      <c r="AA20">
        <v>7.61</v>
      </c>
      <c r="AB20">
        <v>72.010000000000005</v>
      </c>
      <c r="AC20">
        <v>1.29</v>
      </c>
      <c r="AD20">
        <v>23.04</v>
      </c>
      <c r="AE20">
        <v>23.04</v>
      </c>
      <c r="AF20">
        <v>0</v>
      </c>
      <c r="AG20">
        <v>23.04</v>
      </c>
      <c r="AH20">
        <v>0</v>
      </c>
      <c r="AI20">
        <v>8.64</v>
      </c>
      <c r="AJ20">
        <v>0.38</v>
      </c>
      <c r="AK20">
        <v>0</v>
      </c>
      <c r="AL20">
        <v>0</v>
      </c>
      <c r="AM20">
        <v>2.88</v>
      </c>
      <c r="AN20">
        <v>0</v>
      </c>
      <c r="AO20">
        <v>0</v>
      </c>
      <c r="AP20">
        <v>6.72</v>
      </c>
      <c r="AQ20">
        <v>17.28</v>
      </c>
      <c r="AR20">
        <v>0</v>
      </c>
      <c r="AS20">
        <v>0</v>
      </c>
      <c r="AT20">
        <v>0</v>
      </c>
      <c r="AU20">
        <v>26.99</v>
      </c>
      <c r="AV20">
        <v>0</v>
      </c>
    </row>
    <row r="21" spans="1:48">
      <c r="A21" t="s">
        <v>248</v>
      </c>
      <c r="G21" t="s">
        <v>63</v>
      </c>
      <c r="H21" s="74">
        <v>0.38</v>
      </c>
      <c r="I21" s="47">
        <v>0</v>
      </c>
      <c r="J21" s="47">
        <v>1.29</v>
      </c>
      <c r="K21" s="47">
        <v>103.67999999999999</v>
      </c>
      <c r="L21" s="47">
        <v>9.6</v>
      </c>
      <c r="M21" s="75">
        <v>0</v>
      </c>
      <c r="N21" s="74">
        <v>22.83</v>
      </c>
      <c r="O21" s="47">
        <v>79.62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8.64</v>
      </c>
      <c r="Y21">
        <v>22.83</v>
      </c>
      <c r="Z21">
        <v>26.99</v>
      </c>
      <c r="AA21">
        <v>7.61</v>
      </c>
      <c r="AB21">
        <v>72.010000000000005</v>
      </c>
      <c r="AC21">
        <v>1.29</v>
      </c>
      <c r="AD21">
        <v>23.04</v>
      </c>
      <c r="AE21">
        <v>23.04</v>
      </c>
      <c r="AF21">
        <v>0</v>
      </c>
      <c r="AG21">
        <v>23.04</v>
      </c>
      <c r="AH21">
        <v>0</v>
      </c>
      <c r="AI21">
        <v>8.64</v>
      </c>
      <c r="AJ21">
        <v>0.38</v>
      </c>
      <c r="AK21">
        <v>0</v>
      </c>
      <c r="AL21">
        <v>0</v>
      </c>
      <c r="AM21">
        <v>2.88</v>
      </c>
      <c r="AN21">
        <v>0</v>
      </c>
      <c r="AO21">
        <v>0</v>
      </c>
      <c r="AP21">
        <v>6.72</v>
      </c>
      <c r="AQ21">
        <v>17.28</v>
      </c>
      <c r="AR21">
        <v>0</v>
      </c>
      <c r="AS21">
        <v>0</v>
      </c>
      <c r="AT21">
        <v>0</v>
      </c>
      <c r="AU21">
        <v>26.99</v>
      </c>
      <c r="AV21">
        <v>0</v>
      </c>
    </row>
    <row r="22" spans="1:48">
      <c r="A22" t="s">
        <v>249</v>
      </c>
      <c r="G22" t="s">
        <v>64</v>
      </c>
      <c r="H22" s="74">
        <v>0.38</v>
      </c>
      <c r="I22" s="47">
        <v>0</v>
      </c>
      <c r="J22" s="47">
        <v>1.29</v>
      </c>
      <c r="K22" s="47">
        <v>103.67999999999999</v>
      </c>
      <c r="L22" s="47">
        <v>9.6</v>
      </c>
      <c r="M22" s="75">
        <v>0</v>
      </c>
      <c r="N22" s="74">
        <v>22.83</v>
      </c>
      <c r="O22" s="47">
        <v>79.62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8.64</v>
      </c>
      <c r="Y22">
        <v>22.83</v>
      </c>
      <c r="Z22">
        <v>26.99</v>
      </c>
      <c r="AA22">
        <v>7.61</v>
      </c>
      <c r="AB22">
        <v>72.010000000000005</v>
      </c>
      <c r="AC22">
        <v>1.29</v>
      </c>
      <c r="AD22">
        <v>23.04</v>
      </c>
      <c r="AE22">
        <v>23.04</v>
      </c>
      <c r="AF22">
        <v>0</v>
      </c>
      <c r="AG22">
        <v>23.04</v>
      </c>
      <c r="AH22">
        <v>0</v>
      </c>
      <c r="AI22">
        <v>8.64</v>
      </c>
      <c r="AJ22">
        <v>0.38</v>
      </c>
      <c r="AK22">
        <v>0</v>
      </c>
      <c r="AL22">
        <v>0</v>
      </c>
      <c r="AM22">
        <v>2.88</v>
      </c>
      <c r="AN22">
        <v>0</v>
      </c>
      <c r="AO22">
        <v>0</v>
      </c>
      <c r="AP22">
        <v>6.72</v>
      </c>
      <c r="AQ22">
        <v>17.28</v>
      </c>
      <c r="AR22">
        <v>0</v>
      </c>
      <c r="AS22">
        <v>0</v>
      </c>
      <c r="AT22">
        <v>0</v>
      </c>
      <c r="AU22">
        <v>26.99</v>
      </c>
      <c r="AV22">
        <v>0</v>
      </c>
    </row>
    <row r="23" spans="1:48">
      <c r="A23" t="s">
        <v>250</v>
      </c>
      <c r="G23" t="s">
        <v>65</v>
      </c>
      <c r="H23" s="74">
        <v>0.38</v>
      </c>
      <c r="I23" s="47">
        <v>0</v>
      </c>
      <c r="J23" s="47">
        <v>1.29</v>
      </c>
      <c r="K23" s="47">
        <v>103.67999999999999</v>
      </c>
      <c r="L23" s="47">
        <v>9.6</v>
      </c>
      <c r="M23" s="75">
        <v>0</v>
      </c>
      <c r="N23" s="74">
        <v>22.83</v>
      </c>
      <c r="O23" s="47">
        <v>79.62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8.64</v>
      </c>
      <c r="Y23">
        <v>22.83</v>
      </c>
      <c r="Z23">
        <v>26.99</v>
      </c>
      <c r="AA23">
        <v>7.61</v>
      </c>
      <c r="AB23">
        <v>72.010000000000005</v>
      </c>
      <c r="AC23">
        <v>1.29</v>
      </c>
      <c r="AD23">
        <v>23.04</v>
      </c>
      <c r="AE23">
        <v>23.04</v>
      </c>
      <c r="AF23">
        <v>0</v>
      </c>
      <c r="AG23">
        <v>23.04</v>
      </c>
      <c r="AH23">
        <v>0</v>
      </c>
      <c r="AI23">
        <v>8.64</v>
      </c>
      <c r="AJ23">
        <v>0.38</v>
      </c>
      <c r="AK23">
        <v>0</v>
      </c>
      <c r="AL23">
        <v>0</v>
      </c>
      <c r="AM23">
        <v>2.88</v>
      </c>
      <c r="AN23">
        <v>0</v>
      </c>
      <c r="AO23">
        <v>0</v>
      </c>
      <c r="AP23">
        <v>6.72</v>
      </c>
      <c r="AQ23">
        <v>17.28</v>
      </c>
      <c r="AR23">
        <v>0</v>
      </c>
      <c r="AS23">
        <v>0</v>
      </c>
      <c r="AT23">
        <v>0</v>
      </c>
      <c r="AU23">
        <v>26.99</v>
      </c>
      <c r="AV23">
        <v>0</v>
      </c>
    </row>
    <row r="24" spans="1:48">
      <c r="A24" t="s">
        <v>251</v>
      </c>
      <c r="G24" t="s">
        <v>66</v>
      </c>
      <c r="H24" s="74">
        <v>0.38</v>
      </c>
      <c r="I24" s="47">
        <v>0</v>
      </c>
      <c r="J24" s="47">
        <v>1.29</v>
      </c>
      <c r="K24" s="47">
        <v>103.67999999999999</v>
      </c>
      <c r="L24" s="47">
        <v>9.6</v>
      </c>
      <c r="M24" s="75">
        <v>0</v>
      </c>
      <c r="N24" s="74">
        <v>22.83</v>
      </c>
      <c r="O24" s="47">
        <v>79.62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8.64</v>
      </c>
      <c r="Y24">
        <v>22.83</v>
      </c>
      <c r="Z24">
        <v>26.99</v>
      </c>
      <c r="AA24">
        <v>7.61</v>
      </c>
      <c r="AB24">
        <v>72.010000000000005</v>
      </c>
      <c r="AC24">
        <v>1.29</v>
      </c>
      <c r="AD24">
        <v>23.04</v>
      </c>
      <c r="AE24">
        <v>23.04</v>
      </c>
      <c r="AF24">
        <v>0</v>
      </c>
      <c r="AG24">
        <v>23.04</v>
      </c>
      <c r="AH24">
        <v>0</v>
      </c>
      <c r="AI24">
        <v>8.64</v>
      </c>
      <c r="AJ24">
        <v>0.38</v>
      </c>
      <c r="AK24">
        <v>0</v>
      </c>
      <c r="AL24">
        <v>0</v>
      </c>
      <c r="AM24">
        <v>2.88</v>
      </c>
      <c r="AN24">
        <v>0</v>
      </c>
      <c r="AO24">
        <v>0</v>
      </c>
      <c r="AP24">
        <v>6.72</v>
      </c>
      <c r="AQ24">
        <v>17.28</v>
      </c>
      <c r="AR24">
        <v>0</v>
      </c>
      <c r="AS24">
        <v>0</v>
      </c>
      <c r="AT24">
        <v>0</v>
      </c>
      <c r="AU24">
        <v>26.99</v>
      </c>
      <c r="AV24">
        <v>0</v>
      </c>
    </row>
    <row r="25" spans="1:48">
      <c r="A25" t="s">
        <v>252</v>
      </c>
      <c r="G25" t="s">
        <v>67</v>
      </c>
      <c r="H25" s="74">
        <v>0.38</v>
      </c>
      <c r="I25" s="47">
        <v>0</v>
      </c>
      <c r="J25" s="47">
        <v>1.29</v>
      </c>
      <c r="K25" s="47">
        <v>103.67999999999999</v>
      </c>
      <c r="L25" s="47">
        <v>9.6</v>
      </c>
      <c r="M25" s="75">
        <v>0</v>
      </c>
      <c r="N25" s="74">
        <v>22.83</v>
      </c>
      <c r="O25" s="47">
        <v>79.62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8.64</v>
      </c>
      <c r="Y25">
        <v>22.83</v>
      </c>
      <c r="Z25">
        <v>26.99</v>
      </c>
      <c r="AA25">
        <v>7.61</v>
      </c>
      <c r="AB25">
        <v>72.010000000000005</v>
      </c>
      <c r="AC25">
        <v>1.29</v>
      </c>
      <c r="AD25">
        <v>23.04</v>
      </c>
      <c r="AE25">
        <v>23.04</v>
      </c>
      <c r="AF25">
        <v>0</v>
      </c>
      <c r="AG25">
        <v>23.04</v>
      </c>
      <c r="AH25">
        <v>0</v>
      </c>
      <c r="AI25">
        <v>8.64</v>
      </c>
      <c r="AJ25">
        <v>0.38</v>
      </c>
      <c r="AK25">
        <v>0</v>
      </c>
      <c r="AL25">
        <v>0</v>
      </c>
      <c r="AM25">
        <v>2.88</v>
      </c>
      <c r="AN25">
        <v>0</v>
      </c>
      <c r="AO25">
        <v>0</v>
      </c>
      <c r="AP25">
        <v>6.72</v>
      </c>
      <c r="AQ25">
        <v>17.28</v>
      </c>
      <c r="AR25">
        <v>0</v>
      </c>
      <c r="AS25">
        <v>0</v>
      </c>
      <c r="AT25">
        <v>0</v>
      </c>
      <c r="AU25">
        <v>26.99</v>
      </c>
      <c r="AV25">
        <v>0</v>
      </c>
    </row>
    <row r="26" spans="1:48">
      <c r="A26" t="s">
        <v>253</v>
      </c>
      <c r="G26" t="s">
        <v>68</v>
      </c>
      <c r="H26" s="74">
        <v>0.38</v>
      </c>
      <c r="I26" s="47">
        <v>0</v>
      </c>
      <c r="J26" s="47">
        <v>1.29</v>
      </c>
      <c r="K26" s="47">
        <v>103.67999999999999</v>
      </c>
      <c r="L26" s="47">
        <v>9.6</v>
      </c>
      <c r="M26" s="75">
        <v>0</v>
      </c>
      <c r="N26" s="74">
        <v>22.83</v>
      </c>
      <c r="O26" s="47">
        <v>79.62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8.64</v>
      </c>
      <c r="Y26">
        <v>22.83</v>
      </c>
      <c r="Z26">
        <v>26.99</v>
      </c>
      <c r="AA26">
        <v>7.61</v>
      </c>
      <c r="AB26">
        <v>72.010000000000005</v>
      </c>
      <c r="AC26">
        <v>1.29</v>
      </c>
      <c r="AD26">
        <v>23.04</v>
      </c>
      <c r="AE26">
        <v>23.04</v>
      </c>
      <c r="AF26">
        <v>0</v>
      </c>
      <c r="AG26">
        <v>23.04</v>
      </c>
      <c r="AH26">
        <v>0</v>
      </c>
      <c r="AI26">
        <v>8.64</v>
      </c>
      <c r="AJ26">
        <v>0.38</v>
      </c>
      <c r="AK26">
        <v>0</v>
      </c>
      <c r="AL26">
        <v>0</v>
      </c>
      <c r="AM26">
        <v>2.88</v>
      </c>
      <c r="AN26">
        <v>0</v>
      </c>
      <c r="AO26">
        <v>0</v>
      </c>
      <c r="AP26">
        <v>6.72</v>
      </c>
      <c r="AQ26">
        <v>17.28</v>
      </c>
      <c r="AR26">
        <v>0</v>
      </c>
      <c r="AS26">
        <v>0</v>
      </c>
      <c r="AT26">
        <v>0</v>
      </c>
      <c r="AU26">
        <v>26.99</v>
      </c>
      <c r="AV26">
        <v>0</v>
      </c>
    </row>
    <row r="27" spans="1:48">
      <c r="A27" t="s">
        <v>254</v>
      </c>
      <c r="G27" t="s">
        <v>69</v>
      </c>
      <c r="H27" s="74">
        <v>0.43</v>
      </c>
      <c r="I27" s="47">
        <v>0</v>
      </c>
      <c r="J27" s="47">
        <v>1.29</v>
      </c>
      <c r="K27" s="47">
        <v>103.67999999999999</v>
      </c>
      <c r="L27" s="47">
        <v>14.399999999999999</v>
      </c>
      <c r="M27" s="75">
        <v>0</v>
      </c>
      <c r="N27" s="74">
        <v>0</v>
      </c>
      <c r="O27" s="47">
        <v>72.010000000000005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8.64</v>
      </c>
      <c r="Y27">
        <v>0</v>
      </c>
      <c r="Z27">
        <v>26.99</v>
      </c>
      <c r="AA27">
        <v>0</v>
      </c>
      <c r="AB27">
        <v>72.010000000000005</v>
      </c>
      <c r="AC27">
        <v>1.29</v>
      </c>
      <c r="AD27">
        <v>23.04</v>
      </c>
      <c r="AE27">
        <v>23.04</v>
      </c>
      <c r="AF27">
        <v>0</v>
      </c>
      <c r="AG27">
        <v>23.04</v>
      </c>
      <c r="AH27">
        <v>0</v>
      </c>
      <c r="AI27">
        <v>8.64</v>
      </c>
      <c r="AJ27">
        <v>0.43</v>
      </c>
      <c r="AK27">
        <v>0</v>
      </c>
      <c r="AL27">
        <v>0</v>
      </c>
      <c r="AM27">
        <v>4.8</v>
      </c>
      <c r="AN27">
        <v>0</v>
      </c>
      <c r="AO27">
        <v>0</v>
      </c>
      <c r="AP27">
        <v>9.6</v>
      </c>
      <c r="AQ27">
        <v>17.28</v>
      </c>
      <c r="AR27">
        <v>0</v>
      </c>
      <c r="AS27">
        <v>0</v>
      </c>
      <c r="AT27">
        <v>0</v>
      </c>
      <c r="AU27">
        <v>26.99</v>
      </c>
      <c r="AV27">
        <v>0</v>
      </c>
    </row>
    <row r="28" spans="1:48">
      <c r="A28" t="s">
        <v>255</v>
      </c>
      <c r="G28" t="s">
        <v>70</v>
      </c>
      <c r="H28" s="74">
        <v>0.43</v>
      </c>
      <c r="I28" s="47">
        <v>0</v>
      </c>
      <c r="J28" s="47">
        <v>1.29</v>
      </c>
      <c r="K28" s="47">
        <v>103.67999999999999</v>
      </c>
      <c r="L28" s="47">
        <v>14.399999999999999</v>
      </c>
      <c r="M28" s="75">
        <v>0</v>
      </c>
      <c r="N28" s="74">
        <v>0</v>
      </c>
      <c r="O28" s="47">
        <v>72.010000000000005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8.64</v>
      </c>
      <c r="Y28">
        <v>0</v>
      </c>
      <c r="Z28">
        <v>26.99</v>
      </c>
      <c r="AA28">
        <v>0</v>
      </c>
      <c r="AB28">
        <v>72.010000000000005</v>
      </c>
      <c r="AC28">
        <v>1.29</v>
      </c>
      <c r="AD28">
        <v>23.04</v>
      </c>
      <c r="AE28">
        <v>23.04</v>
      </c>
      <c r="AF28">
        <v>0</v>
      </c>
      <c r="AG28">
        <v>23.04</v>
      </c>
      <c r="AH28">
        <v>0</v>
      </c>
      <c r="AI28">
        <v>8.64</v>
      </c>
      <c r="AJ28">
        <v>0.43</v>
      </c>
      <c r="AK28">
        <v>0</v>
      </c>
      <c r="AL28">
        <v>0</v>
      </c>
      <c r="AM28">
        <v>4.8</v>
      </c>
      <c r="AN28">
        <v>0</v>
      </c>
      <c r="AO28">
        <v>0</v>
      </c>
      <c r="AP28">
        <v>9.6</v>
      </c>
      <c r="AQ28">
        <v>17.28</v>
      </c>
      <c r="AR28">
        <v>0</v>
      </c>
      <c r="AS28">
        <v>0</v>
      </c>
      <c r="AT28">
        <v>0</v>
      </c>
      <c r="AU28">
        <v>26.99</v>
      </c>
      <c r="AV28">
        <v>0</v>
      </c>
    </row>
    <row r="29" spans="1:48">
      <c r="A29" t="s">
        <v>263</v>
      </c>
      <c r="G29" t="s">
        <v>71</v>
      </c>
      <c r="H29" s="74">
        <v>0.43</v>
      </c>
      <c r="I29" s="47">
        <v>0</v>
      </c>
      <c r="J29" s="47">
        <v>1.29</v>
      </c>
      <c r="K29" s="47">
        <v>103.67999999999999</v>
      </c>
      <c r="L29" s="47">
        <v>14.399999999999999</v>
      </c>
      <c r="M29" s="75">
        <v>0</v>
      </c>
      <c r="N29" s="74">
        <v>0</v>
      </c>
      <c r="O29" s="47">
        <v>72.010000000000005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8.64</v>
      </c>
      <c r="Y29">
        <v>0</v>
      </c>
      <c r="Z29">
        <v>26.99</v>
      </c>
      <c r="AA29">
        <v>0</v>
      </c>
      <c r="AB29">
        <v>72.010000000000005</v>
      </c>
      <c r="AC29">
        <v>1.29</v>
      </c>
      <c r="AD29">
        <v>23.04</v>
      </c>
      <c r="AE29">
        <v>23.04</v>
      </c>
      <c r="AF29">
        <v>0</v>
      </c>
      <c r="AG29">
        <v>23.04</v>
      </c>
      <c r="AH29">
        <v>0</v>
      </c>
      <c r="AI29">
        <v>8.64</v>
      </c>
      <c r="AJ29">
        <v>0.43</v>
      </c>
      <c r="AK29">
        <v>0</v>
      </c>
      <c r="AL29">
        <v>0</v>
      </c>
      <c r="AM29">
        <v>4.8</v>
      </c>
      <c r="AN29">
        <v>0</v>
      </c>
      <c r="AO29">
        <v>0</v>
      </c>
      <c r="AP29">
        <v>9.6</v>
      </c>
      <c r="AQ29">
        <v>17.28</v>
      </c>
      <c r="AR29">
        <v>0</v>
      </c>
      <c r="AS29">
        <v>0</v>
      </c>
      <c r="AT29">
        <v>0</v>
      </c>
      <c r="AU29">
        <v>26.99</v>
      </c>
      <c r="AV29">
        <v>0</v>
      </c>
    </row>
    <row r="30" spans="1:48">
      <c r="A30" t="s">
        <v>264</v>
      </c>
      <c r="G30" t="s">
        <v>72</v>
      </c>
      <c r="H30" s="74">
        <v>0.43</v>
      </c>
      <c r="I30" s="47">
        <v>0</v>
      </c>
      <c r="J30" s="47">
        <v>1.29</v>
      </c>
      <c r="K30" s="47">
        <v>103.67999999999999</v>
      </c>
      <c r="L30" s="47">
        <v>14.399999999999999</v>
      </c>
      <c r="M30" s="75">
        <v>0</v>
      </c>
      <c r="N30" s="74">
        <v>0</v>
      </c>
      <c r="O30" s="47">
        <v>72.010000000000005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8.64</v>
      </c>
      <c r="Y30">
        <v>0</v>
      </c>
      <c r="Z30">
        <v>26.99</v>
      </c>
      <c r="AA30">
        <v>0</v>
      </c>
      <c r="AB30">
        <v>72.010000000000005</v>
      </c>
      <c r="AC30">
        <v>1.29</v>
      </c>
      <c r="AD30">
        <v>23.04</v>
      </c>
      <c r="AE30">
        <v>23.04</v>
      </c>
      <c r="AF30">
        <v>0</v>
      </c>
      <c r="AG30">
        <v>23.04</v>
      </c>
      <c r="AH30">
        <v>0</v>
      </c>
      <c r="AI30">
        <v>8.64</v>
      </c>
      <c r="AJ30">
        <v>0.43</v>
      </c>
      <c r="AK30">
        <v>0</v>
      </c>
      <c r="AL30">
        <v>0</v>
      </c>
      <c r="AM30">
        <v>4.8</v>
      </c>
      <c r="AN30">
        <v>0</v>
      </c>
      <c r="AO30">
        <v>0</v>
      </c>
      <c r="AP30">
        <v>9.6</v>
      </c>
      <c r="AQ30">
        <v>17.28</v>
      </c>
      <c r="AR30">
        <v>0</v>
      </c>
      <c r="AS30">
        <v>0</v>
      </c>
      <c r="AT30">
        <v>0</v>
      </c>
      <c r="AU30">
        <v>26.99</v>
      </c>
      <c r="AV30">
        <v>0</v>
      </c>
    </row>
    <row r="31" spans="1:48">
      <c r="A31" t="s">
        <v>274</v>
      </c>
      <c r="G31" t="s">
        <v>73</v>
      </c>
      <c r="H31" s="74">
        <v>0.48</v>
      </c>
      <c r="I31" s="47">
        <v>0</v>
      </c>
      <c r="J31" s="47">
        <v>1.19</v>
      </c>
      <c r="K31" s="47">
        <v>103.67999999999999</v>
      </c>
      <c r="L31" s="47">
        <v>14.399999999999999</v>
      </c>
      <c r="M31" s="75">
        <v>0</v>
      </c>
      <c r="N31" s="74">
        <v>0</v>
      </c>
      <c r="O31" s="47">
        <v>72.010000000000005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8.64</v>
      </c>
      <c r="Y31">
        <v>0</v>
      </c>
      <c r="Z31">
        <v>26.12</v>
      </c>
      <c r="AA31">
        <v>0</v>
      </c>
      <c r="AB31">
        <v>72.010000000000005</v>
      </c>
      <c r="AC31">
        <v>1.19</v>
      </c>
      <c r="AD31">
        <v>23.04</v>
      </c>
      <c r="AE31">
        <v>23.04</v>
      </c>
      <c r="AF31">
        <v>0</v>
      </c>
      <c r="AG31">
        <v>23.04</v>
      </c>
      <c r="AH31">
        <v>0</v>
      </c>
      <c r="AI31">
        <v>8.64</v>
      </c>
      <c r="AJ31">
        <v>0.48</v>
      </c>
      <c r="AK31">
        <v>0</v>
      </c>
      <c r="AL31">
        <v>0</v>
      </c>
      <c r="AM31">
        <v>4.8</v>
      </c>
      <c r="AN31">
        <v>0</v>
      </c>
      <c r="AO31">
        <v>0</v>
      </c>
      <c r="AP31">
        <v>9.6</v>
      </c>
      <c r="AQ31">
        <v>17.28</v>
      </c>
      <c r="AR31">
        <v>0</v>
      </c>
      <c r="AS31">
        <v>0.1</v>
      </c>
      <c r="AT31">
        <v>0</v>
      </c>
      <c r="AU31">
        <v>32</v>
      </c>
      <c r="AV31">
        <v>0</v>
      </c>
    </row>
    <row r="32" spans="1:48">
      <c r="A32" t="s">
        <v>275</v>
      </c>
      <c r="G32" t="s">
        <v>74</v>
      </c>
      <c r="H32" s="74">
        <v>0.48</v>
      </c>
      <c r="I32" s="47">
        <v>0</v>
      </c>
      <c r="J32" s="47">
        <v>1.29</v>
      </c>
      <c r="K32" s="47">
        <v>103.67999999999999</v>
      </c>
      <c r="L32" s="47">
        <v>14.399999999999999</v>
      </c>
      <c r="M32" s="75">
        <v>0</v>
      </c>
      <c r="N32" s="74">
        <v>0</v>
      </c>
      <c r="O32" s="47">
        <v>72.010000000000005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8.64</v>
      </c>
      <c r="Y32">
        <v>0</v>
      </c>
      <c r="Z32">
        <v>26.12</v>
      </c>
      <c r="AA32">
        <v>0</v>
      </c>
      <c r="AB32">
        <v>72.010000000000005</v>
      </c>
      <c r="AC32">
        <v>1.19</v>
      </c>
      <c r="AD32">
        <v>23.04</v>
      </c>
      <c r="AE32">
        <v>23.04</v>
      </c>
      <c r="AF32">
        <v>0</v>
      </c>
      <c r="AG32">
        <v>23.04</v>
      </c>
      <c r="AH32">
        <v>0</v>
      </c>
      <c r="AI32">
        <v>8.64</v>
      </c>
      <c r="AJ32">
        <v>0.48</v>
      </c>
      <c r="AK32">
        <v>0</v>
      </c>
      <c r="AL32">
        <v>0</v>
      </c>
      <c r="AM32">
        <v>4.8</v>
      </c>
      <c r="AN32">
        <v>0</v>
      </c>
      <c r="AO32">
        <v>0</v>
      </c>
      <c r="AP32">
        <v>9.6</v>
      </c>
      <c r="AQ32">
        <v>17.28</v>
      </c>
      <c r="AR32">
        <v>0</v>
      </c>
      <c r="AS32">
        <v>0.1</v>
      </c>
      <c r="AT32">
        <v>0</v>
      </c>
      <c r="AU32">
        <v>32</v>
      </c>
      <c r="AV32">
        <v>0.1</v>
      </c>
    </row>
    <row r="33" spans="1:48">
      <c r="A33" t="s">
        <v>276</v>
      </c>
      <c r="G33" t="s">
        <v>75</v>
      </c>
      <c r="H33" s="74">
        <v>0.48</v>
      </c>
      <c r="I33" s="47">
        <v>0</v>
      </c>
      <c r="J33" s="47">
        <v>1.38</v>
      </c>
      <c r="K33" s="47">
        <v>103.67999999999999</v>
      </c>
      <c r="L33" s="47">
        <v>14.399999999999999</v>
      </c>
      <c r="M33" s="75">
        <v>0</v>
      </c>
      <c r="N33" s="74">
        <v>0</v>
      </c>
      <c r="O33" s="47">
        <v>72.010000000000005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8.64</v>
      </c>
      <c r="Y33">
        <v>0</v>
      </c>
      <c r="Z33">
        <v>26.12</v>
      </c>
      <c r="AA33">
        <v>0</v>
      </c>
      <c r="AB33">
        <v>72.010000000000005</v>
      </c>
      <c r="AC33">
        <v>1.19</v>
      </c>
      <c r="AD33">
        <v>23.04</v>
      </c>
      <c r="AE33">
        <v>23.04</v>
      </c>
      <c r="AF33">
        <v>0</v>
      </c>
      <c r="AG33">
        <v>23.04</v>
      </c>
      <c r="AH33">
        <v>0</v>
      </c>
      <c r="AI33">
        <v>8.64</v>
      </c>
      <c r="AJ33">
        <v>0.48</v>
      </c>
      <c r="AK33">
        <v>0</v>
      </c>
      <c r="AL33">
        <v>0</v>
      </c>
      <c r="AM33">
        <v>4.8</v>
      </c>
      <c r="AN33">
        <v>0</v>
      </c>
      <c r="AO33">
        <v>0</v>
      </c>
      <c r="AP33">
        <v>9.6</v>
      </c>
      <c r="AQ33">
        <v>17.28</v>
      </c>
      <c r="AR33">
        <v>0</v>
      </c>
      <c r="AS33">
        <v>0.1</v>
      </c>
      <c r="AT33">
        <v>0.1</v>
      </c>
      <c r="AU33">
        <v>32</v>
      </c>
      <c r="AV33">
        <v>0.19</v>
      </c>
    </row>
    <row r="34" spans="1:48">
      <c r="A34" t="s">
        <v>277</v>
      </c>
      <c r="G34" t="s">
        <v>76</v>
      </c>
      <c r="H34" s="74">
        <v>0.48</v>
      </c>
      <c r="I34" s="47">
        <v>0</v>
      </c>
      <c r="J34" s="47">
        <v>3.33</v>
      </c>
      <c r="K34" s="47">
        <v>103.67999999999999</v>
      </c>
      <c r="L34" s="47">
        <v>14.399999999999999</v>
      </c>
      <c r="M34" s="75">
        <v>0</v>
      </c>
      <c r="N34" s="74">
        <v>0</v>
      </c>
      <c r="O34" s="47">
        <v>72.010000000000005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8.64</v>
      </c>
      <c r="Y34">
        <v>0</v>
      </c>
      <c r="Z34">
        <v>26.12</v>
      </c>
      <c r="AA34">
        <v>0</v>
      </c>
      <c r="AB34">
        <v>72.010000000000005</v>
      </c>
      <c r="AC34">
        <v>1.19</v>
      </c>
      <c r="AD34">
        <v>23.04</v>
      </c>
      <c r="AE34">
        <v>23.04</v>
      </c>
      <c r="AF34">
        <v>0</v>
      </c>
      <c r="AG34">
        <v>23.04</v>
      </c>
      <c r="AH34">
        <v>0</v>
      </c>
      <c r="AI34">
        <v>8.64</v>
      </c>
      <c r="AJ34">
        <v>0.48</v>
      </c>
      <c r="AK34">
        <v>0</v>
      </c>
      <c r="AL34">
        <v>0</v>
      </c>
      <c r="AM34">
        <v>4.8</v>
      </c>
      <c r="AN34">
        <v>0</v>
      </c>
      <c r="AO34">
        <v>0</v>
      </c>
      <c r="AP34">
        <v>9.6</v>
      </c>
      <c r="AQ34">
        <v>17.28</v>
      </c>
      <c r="AR34">
        <v>0.1</v>
      </c>
      <c r="AS34">
        <v>0.1</v>
      </c>
      <c r="AT34">
        <v>0.1</v>
      </c>
      <c r="AU34">
        <v>32</v>
      </c>
      <c r="AV34">
        <v>2.14</v>
      </c>
    </row>
    <row r="35" spans="1:48">
      <c r="A35" t="s">
        <v>279</v>
      </c>
      <c r="G35" t="s">
        <v>77</v>
      </c>
      <c r="H35" s="74">
        <v>0.86</v>
      </c>
      <c r="I35" s="47">
        <v>0</v>
      </c>
      <c r="J35" s="47">
        <v>8.02</v>
      </c>
      <c r="K35" s="47">
        <v>103.67999999999999</v>
      </c>
      <c r="L35" s="47">
        <v>14.399999999999999</v>
      </c>
      <c r="M35" s="75">
        <v>0</v>
      </c>
      <c r="N35" s="74">
        <v>0</v>
      </c>
      <c r="O35" s="47">
        <v>72.010000000000005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8.64</v>
      </c>
      <c r="Y35">
        <v>0</v>
      </c>
      <c r="Z35">
        <v>26.12</v>
      </c>
      <c r="AA35">
        <v>0</v>
      </c>
      <c r="AB35">
        <v>72.010000000000005</v>
      </c>
      <c r="AC35">
        <v>1.29</v>
      </c>
      <c r="AD35">
        <v>23.04</v>
      </c>
      <c r="AE35">
        <v>23.04</v>
      </c>
      <c r="AF35">
        <v>0</v>
      </c>
      <c r="AG35">
        <v>23.04</v>
      </c>
      <c r="AH35">
        <v>0</v>
      </c>
      <c r="AI35">
        <v>8.64</v>
      </c>
      <c r="AJ35">
        <v>0.86</v>
      </c>
      <c r="AK35">
        <v>0</v>
      </c>
      <c r="AL35">
        <v>0</v>
      </c>
      <c r="AM35">
        <v>4.8</v>
      </c>
      <c r="AN35">
        <v>0</v>
      </c>
      <c r="AO35">
        <v>0</v>
      </c>
      <c r="AP35">
        <v>9.6</v>
      </c>
      <c r="AQ35">
        <v>17.28</v>
      </c>
      <c r="AR35">
        <v>0.1</v>
      </c>
      <c r="AS35">
        <v>0.19</v>
      </c>
      <c r="AT35">
        <v>0.19</v>
      </c>
      <c r="AU35">
        <v>32</v>
      </c>
      <c r="AV35">
        <v>6.73</v>
      </c>
    </row>
    <row r="36" spans="1:48">
      <c r="A36" t="s">
        <v>309</v>
      </c>
      <c r="G36" t="s">
        <v>78</v>
      </c>
      <c r="H36" s="74">
        <v>0.86</v>
      </c>
      <c r="I36" s="47">
        <v>0</v>
      </c>
      <c r="J36" s="47">
        <v>14.649999999999999</v>
      </c>
      <c r="K36" s="47">
        <v>103.67999999999999</v>
      </c>
      <c r="L36" s="47">
        <v>14.399999999999999</v>
      </c>
      <c r="M36" s="75">
        <v>0</v>
      </c>
      <c r="N36" s="74">
        <v>0</v>
      </c>
      <c r="O36" s="47">
        <v>72.010000000000005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8.64</v>
      </c>
      <c r="Y36">
        <v>0</v>
      </c>
      <c r="Z36">
        <v>26.12</v>
      </c>
      <c r="AA36">
        <v>0</v>
      </c>
      <c r="AB36">
        <v>72.010000000000005</v>
      </c>
      <c r="AC36">
        <v>1.29</v>
      </c>
      <c r="AD36">
        <v>23.04</v>
      </c>
      <c r="AE36">
        <v>23.04</v>
      </c>
      <c r="AF36">
        <v>0</v>
      </c>
      <c r="AG36">
        <v>23.04</v>
      </c>
      <c r="AH36">
        <v>0</v>
      </c>
      <c r="AI36">
        <v>8.64</v>
      </c>
      <c r="AJ36">
        <v>0.86</v>
      </c>
      <c r="AK36">
        <v>0</v>
      </c>
      <c r="AL36">
        <v>0</v>
      </c>
      <c r="AM36">
        <v>4.8</v>
      </c>
      <c r="AN36">
        <v>0</v>
      </c>
      <c r="AO36">
        <v>0</v>
      </c>
      <c r="AP36">
        <v>9.6</v>
      </c>
      <c r="AQ36">
        <v>17.28</v>
      </c>
      <c r="AR36">
        <v>0.19</v>
      </c>
      <c r="AS36">
        <v>0.28999999999999998</v>
      </c>
      <c r="AT36">
        <v>0.19</v>
      </c>
      <c r="AU36">
        <v>32</v>
      </c>
      <c r="AV36">
        <v>13.36</v>
      </c>
    </row>
    <row r="37" spans="1:48">
      <c r="A37" t="s">
        <v>310</v>
      </c>
      <c r="G37" t="s">
        <v>79</v>
      </c>
      <c r="H37" s="74">
        <v>0.86</v>
      </c>
      <c r="I37" s="47">
        <v>0</v>
      </c>
      <c r="J37" s="47">
        <v>26.29</v>
      </c>
      <c r="K37" s="47">
        <v>103.67999999999999</v>
      </c>
      <c r="L37" s="47">
        <v>14.399999999999999</v>
      </c>
      <c r="M37" s="75">
        <v>0</v>
      </c>
      <c r="N37" s="74">
        <v>0</v>
      </c>
      <c r="O37" s="47">
        <v>72.010000000000005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8.64</v>
      </c>
      <c r="Y37">
        <v>0</v>
      </c>
      <c r="Z37">
        <v>26.12</v>
      </c>
      <c r="AA37">
        <v>0</v>
      </c>
      <c r="AB37">
        <v>72.010000000000005</v>
      </c>
      <c r="AC37">
        <v>1.29</v>
      </c>
      <c r="AD37">
        <v>23.04</v>
      </c>
      <c r="AE37">
        <v>23.04</v>
      </c>
      <c r="AF37">
        <v>0</v>
      </c>
      <c r="AG37">
        <v>23.04</v>
      </c>
      <c r="AH37">
        <v>0</v>
      </c>
      <c r="AI37">
        <v>8.64</v>
      </c>
      <c r="AJ37">
        <v>0.86</v>
      </c>
      <c r="AK37">
        <v>0</v>
      </c>
      <c r="AL37">
        <v>0</v>
      </c>
      <c r="AM37">
        <v>4.8</v>
      </c>
      <c r="AN37">
        <v>0</v>
      </c>
      <c r="AO37">
        <v>0</v>
      </c>
      <c r="AP37">
        <v>9.6</v>
      </c>
      <c r="AQ37">
        <v>17.28</v>
      </c>
      <c r="AR37">
        <v>0.19</v>
      </c>
      <c r="AS37">
        <v>0.38</v>
      </c>
      <c r="AT37">
        <v>0.19</v>
      </c>
      <c r="AU37">
        <v>32</v>
      </c>
      <c r="AV37">
        <v>25</v>
      </c>
    </row>
    <row r="38" spans="1:48">
      <c r="A38" t="s">
        <v>311</v>
      </c>
      <c r="G38" t="s">
        <v>80</v>
      </c>
      <c r="H38" s="74">
        <v>0.86</v>
      </c>
      <c r="I38" s="47">
        <v>0</v>
      </c>
      <c r="J38" s="47">
        <v>35.47</v>
      </c>
      <c r="K38" s="47">
        <v>103.67999999999999</v>
      </c>
      <c r="L38" s="47">
        <v>14.399999999999999</v>
      </c>
      <c r="M38" s="75">
        <v>0</v>
      </c>
      <c r="N38" s="74">
        <v>0</v>
      </c>
      <c r="O38" s="47">
        <v>72.010000000000005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8.64</v>
      </c>
      <c r="Y38">
        <v>0</v>
      </c>
      <c r="Z38">
        <v>26.12</v>
      </c>
      <c r="AA38">
        <v>0</v>
      </c>
      <c r="AB38">
        <v>72.010000000000005</v>
      </c>
      <c r="AC38">
        <v>1.29</v>
      </c>
      <c r="AD38">
        <v>23.04</v>
      </c>
      <c r="AE38">
        <v>23.04</v>
      </c>
      <c r="AF38">
        <v>0</v>
      </c>
      <c r="AG38">
        <v>23.04</v>
      </c>
      <c r="AH38">
        <v>0</v>
      </c>
      <c r="AI38">
        <v>8.64</v>
      </c>
      <c r="AJ38">
        <v>0.86</v>
      </c>
      <c r="AK38">
        <v>0</v>
      </c>
      <c r="AL38">
        <v>0</v>
      </c>
      <c r="AM38">
        <v>4.8</v>
      </c>
      <c r="AN38">
        <v>0</v>
      </c>
      <c r="AO38">
        <v>0</v>
      </c>
      <c r="AP38">
        <v>9.6</v>
      </c>
      <c r="AQ38">
        <v>17.28</v>
      </c>
      <c r="AR38">
        <v>0.19</v>
      </c>
      <c r="AS38">
        <v>0.38</v>
      </c>
      <c r="AT38">
        <v>0.19</v>
      </c>
      <c r="AU38">
        <v>32</v>
      </c>
      <c r="AV38">
        <v>34.18</v>
      </c>
    </row>
    <row r="39" spans="1:48">
      <c r="A39" t="s">
        <v>312</v>
      </c>
      <c r="G39" t="s">
        <v>81</v>
      </c>
      <c r="H39" s="74">
        <v>0.86</v>
      </c>
      <c r="I39" s="47">
        <v>0</v>
      </c>
      <c r="J39" s="47">
        <v>44.91</v>
      </c>
      <c r="K39" s="47">
        <v>156.48999999999998</v>
      </c>
      <c r="L39" s="47">
        <v>14.399999999999999</v>
      </c>
      <c r="M39" s="75">
        <v>0</v>
      </c>
      <c r="N39" s="74">
        <v>0</v>
      </c>
      <c r="O39" s="47">
        <v>72.010000000000005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8.64</v>
      </c>
      <c r="Y39">
        <v>0</v>
      </c>
      <c r="Z39">
        <v>26.12</v>
      </c>
      <c r="AA39">
        <v>0</v>
      </c>
      <c r="AB39">
        <v>72.010000000000005</v>
      </c>
      <c r="AC39">
        <v>1.29</v>
      </c>
      <c r="AD39">
        <v>23.04</v>
      </c>
      <c r="AE39">
        <v>23.04</v>
      </c>
      <c r="AF39">
        <v>0</v>
      </c>
      <c r="AG39">
        <v>23.04</v>
      </c>
      <c r="AH39">
        <v>0</v>
      </c>
      <c r="AI39">
        <v>8.64</v>
      </c>
      <c r="AJ39">
        <v>0.86</v>
      </c>
      <c r="AK39">
        <v>29.67</v>
      </c>
      <c r="AL39">
        <v>0</v>
      </c>
      <c r="AM39">
        <v>4.8</v>
      </c>
      <c r="AN39">
        <v>23.14</v>
      </c>
      <c r="AO39">
        <v>0</v>
      </c>
      <c r="AP39">
        <v>9.6</v>
      </c>
      <c r="AQ39">
        <v>17.28</v>
      </c>
      <c r="AR39">
        <v>0.19</v>
      </c>
      <c r="AS39">
        <v>0.38</v>
      </c>
      <c r="AT39">
        <v>0.19</v>
      </c>
      <c r="AU39">
        <v>32</v>
      </c>
      <c r="AV39">
        <v>43.62</v>
      </c>
    </row>
    <row r="40" spans="1:48">
      <c r="A40" t="s">
        <v>329</v>
      </c>
      <c r="G40" t="s">
        <v>82</v>
      </c>
      <c r="H40" s="74">
        <v>0.86</v>
      </c>
      <c r="I40" s="47">
        <v>0</v>
      </c>
      <c r="J40" s="47">
        <v>53.67</v>
      </c>
      <c r="K40" s="47">
        <v>156.47999999999999</v>
      </c>
      <c r="L40" s="47">
        <v>14.399999999999999</v>
      </c>
      <c r="M40" s="75">
        <v>0</v>
      </c>
      <c r="N40" s="74">
        <v>0</v>
      </c>
      <c r="O40" s="47">
        <v>72.010000000000005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8.64</v>
      </c>
      <c r="Y40">
        <v>0</v>
      </c>
      <c r="Z40">
        <v>26.12</v>
      </c>
      <c r="AA40">
        <v>0</v>
      </c>
      <c r="AB40">
        <v>72.010000000000005</v>
      </c>
      <c r="AC40">
        <v>1.29</v>
      </c>
      <c r="AD40">
        <v>23.04</v>
      </c>
      <c r="AE40">
        <v>23.04</v>
      </c>
      <c r="AF40">
        <v>0</v>
      </c>
      <c r="AG40">
        <v>23.04</v>
      </c>
      <c r="AH40">
        <v>0</v>
      </c>
      <c r="AI40">
        <v>8.64</v>
      </c>
      <c r="AJ40">
        <v>0.86</v>
      </c>
      <c r="AK40">
        <v>36.479999999999997</v>
      </c>
      <c r="AL40">
        <v>0</v>
      </c>
      <c r="AM40">
        <v>4.8</v>
      </c>
      <c r="AN40">
        <v>16.32</v>
      </c>
      <c r="AO40">
        <v>0</v>
      </c>
      <c r="AP40">
        <v>9.6</v>
      </c>
      <c r="AQ40">
        <v>17.28</v>
      </c>
      <c r="AR40">
        <v>0.19</v>
      </c>
      <c r="AS40">
        <v>0.38</v>
      </c>
      <c r="AT40">
        <v>0.19</v>
      </c>
      <c r="AU40">
        <v>32</v>
      </c>
      <c r="AV40">
        <v>52.38</v>
      </c>
    </row>
    <row r="41" spans="1:48">
      <c r="A41" t="s">
        <v>330</v>
      </c>
      <c r="G41" t="s">
        <v>83</v>
      </c>
      <c r="H41" s="74">
        <v>0.86</v>
      </c>
      <c r="I41" s="47">
        <v>0</v>
      </c>
      <c r="J41" s="47">
        <v>61.88</v>
      </c>
      <c r="K41" s="47">
        <v>156.47999999999999</v>
      </c>
      <c r="L41" s="47">
        <v>14.399999999999999</v>
      </c>
      <c r="M41" s="75">
        <v>0</v>
      </c>
      <c r="N41" s="74">
        <v>0</v>
      </c>
      <c r="O41" s="47">
        <v>72.010000000000005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8.64</v>
      </c>
      <c r="Y41">
        <v>0</v>
      </c>
      <c r="Z41">
        <v>26.12</v>
      </c>
      <c r="AA41">
        <v>0</v>
      </c>
      <c r="AB41">
        <v>72.010000000000005</v>
      </c>
      <c r="AC41">
        <v>1.29</v>
      </c>
      <c r="AD41">
        <v>23.04</v>
      </c>
      <c r="AE41">
        <v>23.04</v>
      </c>
      <c r="AF41">
        <v>0</v>
      </c>
      <c r="AG41">
        <v>23.04</v>
      </c>
      <c r="AH41">
        <v>0</v>
      </c>
      <c r="AI41">
        <v>8.64</v>
      </c>
      <c r="AJ41">
        <v>0.86</v>
      </c>
      <c r="AK41">
        <v>38.4</v>
      </c>
      <c r="AL41">
        <v>0</v>
      </c>
      <c r="AM41">
        <v>4.8</v>
      </c>
      <c r="AN41">
        <v>14.4</v>
      </c>
      <c r="AO41">
        <v>0</v>
      </c>
      <c r="AP41">
        <v>9.6</v>
      </c>
      <c r="AQ41">
        <v>17.28</v>
      </c>
      <c r="AR41">
        <v>0.19</v>
      </c>
      <c r="AS41">
        <v>0.48</v>
      </c>
      <c r="AT41">
        <v>0.19</v>
      </c>
      <c r="AU41">
        <v>32</v>
      </c>
      <c r="AV41">
        <v>60.59</v>
      </c>
    </row>
    <row r="42" spans="1:48">
      <c r="A42" t="s">
        <v>331</v>
      </c>
      <c r="G42" t="s">
        <v>84</v>
      </c>
      <c r="H42" s="74">
        <v>0.86</v>
      </c>
      <c r="I42" s="47">
        <v>0</v>
      </c>
      <c r="J42" s="47">
        <v>69.660000000000011</v>
      </c>
      <c r="K42" s="47">
        <v>156.47999999999999</v>
      </c>
      <c r="L42" s="47">
        <v>14.399999999999999</v>
      </c>
      <c r="M42" s="75">
        <v>0</v>
      </c>
      <c r="N42" s="74">
        <v>0</v>
      </c>
      <c r="O42" s="47">
        <v>72.010000000000005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8.64</v>
      </c>
      <c r="Y42">
        <v>0</v>
      </c>
      <c r="Z42">
        <v>26.12</v>
      </c>
      <c r="AA42">
        <v>0</v>
      </c>
      <c r="AB42">
        <v>72.010000000000005</v>
      </c>
      <c r="AC42">
        <v>1.29</v>
      </c>
      <c r="AD42">
        <v>23.04</v>
      </c>
      <c r="AE42">
        <v>23.04</v>
      </c>
      <c r="AF42">
        <v>0</v>
      </c>
      <c r="AG42">
        <v>23.04</v>
      </c>
      <c r="AH42">
        <v>0</v>
      </c>
      <c r="AI42">
        <v>8.64</v>
      </c>
      <c r="AJ42">
        <v>0.86</v>
      </c>
      <c r="AK42">
        <v>38.4</v>
      </c>
      <c r="AL42">
        <v>0</v>
      </c>
      <c r="AM42">
        <v>4.8</v>
      </c>
      <c r="AN42">
        <v>14.4</v>
      </c>
      <c r="AO42">
        <v>0</v>
      </c>
      <c r="AP42">
        <v>9.6</v>
      </c>
      <c r="AQ42">
        <v>17.28</v>
      </c>
      <c r="AR42">
        <v>0.19</v>
      </c>
      <c r="AS42">
        <v>0.48</v>
      </c>
      <c r="AT42">
        <v>0.19</v>
      </c>
      <c r="AU42">
        <v>32</v>
      </c>
      <c r="AV42">
        <v>68.37</v>
      </c>
    </row>
    <row r="43" spans="1:48">
      <c r="A43" t="s">
        <v>337</v>
      </c>
      <c r="G43" t="s">
        <v>85</v>
      </c>
      <c r="H43" s="74">
        <v>0.86</v>
      </c>
      <c r="I43" s="47">
        <v>0</v>
      </c>
      <c r="J43" s="47">
        <v>76.64</v>
      </c>
      <c r="K43" s="47">
        <v>154.26999999999998</v>
      </c>
      <c r="L43" s="47">
        <v>9.6</v>
      </c>
      <c r="M43" s="75">
        <v>0</v>
      </c>
      <c r="N43" s="74">
        <v>0</v>
      </c>
      <c r="O43" s="47">
        <v>72.010000000000005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8.64</v>
      </c>
      <c r="Y43">
        <v>0</v>
      </c>
      <c r="Z43">
        <v>26.12</v>
      </c>
      <c r="AA43">
        <v>0</v>
      </c>
      <c r="AB43">
        <v>72.010000000000005</v>
      </c>
      <c r="AC43">
        <v>1.19</v>
      </c>
      <c r="AD43">
        <v>23.04</v>
      </c>
      <c r="AE43">
        <v>23.04</v>
      </c>
      <c r="AF43">
        <v>0</v>
      </c>
      <c r="AG43">
        <v>23.04</v>
      </c>
      <c r="AH43">
        <v>0</v>
      </c>
      <c r="AI43">
        <v>8.64</v>
      </c>
      <c r="AJ43">
        <v>0.86</v>
      </c>
      <c r="AK43">
        <v>38.4</v>
      </c>
      <c r="AL43">
        <v>0</v>
      </c>
      <c r="AM43">
        <v>3.84</v>
      </c>
      <c r="AN43">
        <v>12.19</v>
      </c>
      <c r="AO43">
        <v>0</v>
      </c>
      <c r="AP43">
        <v>5.76</v>
      </c>
      <c r="AQ43">
        <v>17.28</v>
      </c>
      <c r="AR43">
        <v>0.19</v>
      </c>
      <c r="AS43">
        <v>0.48</v>
      </c>
      <c r="AT43">
        <v>0.19</v>
      </c>
      <c r="AU43">
        <v>32</v>
      </c>
      <c r="AV43">
        <v>75.45</v>
      </c>
    </row>
    <row r="44" spans="1:48">
      <c r="A44" t="s">
        <v>339</v>
      </c>
      <c r="G44" t="s">
        <v>86</v>
      </c>
      <c r="H44" s="74">
        <v>0.86</v>
      </c>
      <c r="I44" s="47">
        <v>0</v>
      </c>
      <c r="J44" s="47">
        <v>83.1</v>
      </c>
      <c r="K44" s="47">
        <v>154.07999999999998</v>
      </c>
      <c r="L44" s="47">
        <v>9.6</v>
      </c>
      <c r="M44" s="75">
        <v>0</v>
      </c>
      <c r="N44" s="74">
        <v>0</v>
      </c>
      <c r="O44" s="47">
        <v>72.010000000000005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8.64</v>
      </c>
      <c r="Y44">
        <v>0</v>
      </c>
      <c r="Z44">
        <v>26.12</v>
      </c>
      <c r="AA44">
        <v>0</v>
      </c>
      <c r="AB44">
        <v>72.010000000000005</v>
      </c>
      <c r="AC44">
        <v>1.19</v>
      </c>
      <c r="AD44">
        <v>23.04</v>
      </c>
      <c r="AE44">
        <v>23.04</v>
      </c>
      <c r="AF44">
        <v>0</v>
      </c>
      <c r="AG44">
        <v>23.04</v>
      </c>
      <c r="AH44">
        <v>0</v>
      </c>
      <c r="AI44">
        <v>8.64</v>
      </c>
      <c r="AJ44">
        <v>0.86</v>
      </c>
      <c r="AK44">
        <v>38.4</v>
      </c>
      <c r="AL44">
        <v>0</v>
      </c>
      <c r="AM44">
        <v>3.84</v>
      </c>
      <c r="AN44">
        <v>12</v>
      </c>
      <c r="AO44">
        <v>0</v>
      </c>
      <c r="AP44">
        <v>5.76</v>
      </c>
      <c r="AQ44">
        <v>17.28</v>
      </c>
      <c r="AR44">
        <v>0.19</v>
      </c>
      <c r="AS44">
        <v>0.48</v>
      </c>
      <c r="AT44">
        <v>0.28999999999999998</v>
      </c>
      <c r="AU44">
        <v>32</v>
      </c>
      <c r="AV44">
        <v>81.91</v>
      </c>
    </row>
    <row r="45" spans="1:48">
      <c r="A45" t="s">
        <v>358</v>
      </c>
      <c r="G45" t="s">
        <v>87</v>
      </c>
      <c r="H45" s="74">
        <v>0.86</v>
      </c>
      <c r="I45" s="47">
        <v>0</v>
      </c>
      <c r="J45" s="47">
        <v>89.1</v>
      </c>
      <c r="K45" s="47">
        <v>153.98999999999998</v>
      </c>
      <c r="L45" s="47">
        <v>9.6</v>
      </c>
      <c r="M45" s="75">
        <v>0</v>
      </c>
      <c r="N45" s="74">
        <v>0</v>
      </c>
      <c r="O45" s="47">
        <v>72.010000000000005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8.64</v>
      </c>
      <c r="Y45">
        <v>0</v>
      </c>
      <c r="Z45">
        <v>26.12</v>
      </c>
      <c r="AA45">
        <v>0</v>
      </c>
      <c r="AB45">
        <v>72.010000000000005</v>
      </c>
      <c r="AC45">
        <v>1.19</v>
      </c>
      <c r="AD45">
        <v>23.04</v>
      </c>
      <c r="AE45">
        <v>23.04</v>
      </c>
      <c r="AF45">
        <v>0</v>
      </c>
      <c r="AG45">
        <v>23.04</v>
      </c>
      <c r="AH45">
        <v>0</v>
      </c>
      <c r="AI45">
        <v>8.64</v>
      </c>
      <c r="AJ45">
        <v>0.86</v>
      </c>
      <c r="AK45">
        <v>38.4</v>
      </c>
      <c r="AL45">
        <v>0</v>
      </c>
      <c r="AM45">
        <v>3.84</v>
      </c>
      <c r="AN45">
        <v>11.91</v>
      </c>
      <c r="AO45">
        <v>0</v>
      </c>
      <c r="AP45">
        <v>5.76</v>
      </c>
      <c r="AQ45">
        <v>17.28</v>
      </c>
      <c r="AR45">
        <v>0.19</v>
      </c>
      <c r="AS45">
        <v>0.48</v>
      </c>
      <c r="AT45">
        <v>0.28999999999999998</v>
      </c>
      <c r="AU45">
        <v>32</v>
      </c>
      <c r="AV45">
        <v>87.91</v>
      </c>
    </row>
    <row r="46" spans="1:48">
      <c r="A46" t="s">
        <v>359</v>
      </c>
      <c r="G46" t="s">
        <v>88</v>
      </c>
      <c r="H46" s="74">
        <v>0.86</v>
      </c>
      <c r="I46" s="47">
        <v>0</v>
      </c>
      <c r="J46" s="47">
        <v>94.63</v>
      </c>
      <c r="K46" s="47">
        <v>153.79</v>
      </c>
      <c r="L46" s="47">
        <v>9.6</v>
      </c>
      <c r="M46" s="75">
        <v>0</v>
      </c>
      <c r="N46" s="74">
        <v>0</v>
      </c>
      <c r="O46" s="47">
        <v>72.010000000000005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8.64</v>
      </c>
      <c r="Y46">
        <v>0</v>
      </c>
      <c r="Z46">
        <v>26.12</v>
      </c>
      <c r="AA46">
        <v>0</v>
      </c>
      <c r="AB46">
        <v>72.010000000000005</v>
      </c>
      <c r="AC46">
        <v>1.19</v>
      </c>
      <c r="AD46">
        <v>23.04</v>
      </c>
      <c r="AE46">
        <v>23.04</v>
      </c>
      <c r="AF46">
        <v>0</v>
      </c>
      <c r="AG46">
        <v>23.04</v>
      </c>
      <c r="AH46">
        <v>0</v>
      </c>
      <c r="AI46">
        <v>8.64</v>
      </c>
      <c r="AJ46">
        <v>0.86</v>
      </c>
      <c r="AK46">
        <v>38.4</v>
      </c>
      <c r="AL46">
        <v>0</v>
      </c>
      <c r="AM46">
        <v>3.84</v>
      </c>
      <c r="AN46">
        <v>11.71</v>
      </c>
      <c r="AO46">
        <v>0</v>
      </c>
      <c r="AP46">
        <v>5.76</v>
      </c>
      <c r="AQ46">
        <v>17.28</v>
      </c>
      <c r="AR46">
        <v>0.19</v>
      </c>
      <c r="AS46">
        <v>0.48</v>
      </c>
      <c r="AT46">
        <v>0.28999999999999998</v>
      </c>
      <c r="AU46">
        <v>32</v>
      </c>
      <c r="AV46">
        <v>93.44</v>
      </c>
    </row>
    <row r="47" spans="1:48">
      <c r="A47" t="s">
        <v>360</v>
      </c>
      <c r="G47" t="s">
        <v>89</v>
      </c>
      <c r="H47" s="74">
        <v>0.86</v>
      </c>
      <c r="I47" s="47">
        <v>0</v>
      </c>
      <c r="J47" s="47">
        <v>99.53</v>
      </c>
      <c r="K47" s="47">
        <v>153.69999999999999</v>
      </c>
      <c r="L47" s="47">
        <v>9.6</v>
      </c>
      <c r="M47" s="75">
        <v>0</v>
      </c>
      <c r="N47" s="74">
        <v>0</v>
      </c>
      <c r="O47" s="47">
        <v>72.010000000000005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8.64</v>
      </c>
      <c r="Y47">
        <v>0</v>
      </c>
      <c r="Z47">
        <v>26.12</v>
      </c>
      <c r="AA47">
        <v>0</v>
      </c>
      <c r="AB47">
        <v>72.010000000000005</v>
      </c>
      <c r="AC47">
        <v>1.29</v>
      </c>
      <c r="AD47">
        <v>23.04</v>
      </c>
      <c r="AE47">
        <v>23.04</v>
      </c>
      <c r="AF47">
        <v>0</v>
      </c>
      <c r="AG47">
        <v>23.04</v>
      </c>
      <c r="AH47">
        <v>0</v>
      </c>
      <c r="AI47">
        <v>8.64</v>
      </c>
      <c r="AJ47">
        <v>0.86</v>
      </c>
      <c r="AK47">
        <v>38.4</v>
      </c>
      <c r="AL47">
        <v>0</v>
      </c>
      <c r="AM47">
        <v>3.84</v>
      </c>
      <c r="AN47">
        <v>11.62</v>
      </c>
      <c r="AO47">
        <v>0</v>
      </c>
      <c r="AP47">
        <v>5.76</v>
      </c>
      <c r="AQ47">
        <v>17.28</v>
      </c>
      <c r="AR47">
        <v>0.19</v>
      </c>
      <c r="AS47">
        <v>0.57999999999999996</v>
      </c>
      <c r="AT47">
        <v>0.28999999999999998</v>
      </c>
      <c r="AU47">
        <v>32</v>
      </c>
      <c r="AV47">
        <v>98.24</v>
      </c>
    </row>
    <row r="48" spans="1:48">
      <c r="A48" t="s">
        <v>364</v>
      </c>
      <c r="G48" t="s">
        <v>90</v>
      </c>
      <c r="H48" s="74">
        <v>0.86</v>
      </c>
      <c r="I48" s="47">
        <v>0</v>
      </c>
      <c r="J48" s="47">
        <v>101.29</v>
      </c>
      <c r="K48" s="47">
        <v>153.69999999999999</v>
      </c>
      <c r="L48" s="47">
        <v>9.6</v>
      </c>
      <c r="M48" s="75">
        <v>0</v>
      </c>
      <c r="N48" s="74">
        <v>0</v>
      </c>
      <c r="O48" s="47">
        <v>72.010000000000005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8.64</v>
      </c>
      <c r="Y48">
        <v>0</v>
      </c>
      <c r="Z48">
        <v>26.12</v>
      </c>
      <c r="AA48">
        <v>0</v>
      </c>
      <c r="AB48">
        <v>72.010000000000005</v>
      </c>
      <c r="AC48">
        <v>1.29</v>
      </c>
      <c r="AD48">
        <v>23.04</v>
      </c>
      <c r="AE48">
        <v>23.04</v>
      </c>
      <c r="AF48">
        <v>0</v>
      </c>
      <c r="AG48">
        <v>23.04</v>
      </c>
      <c r="AH48">
        <v>0</v>
      </c>
      <c r="AI48">
        <v>8.64</v>
      </c>
      <c r="AJ48">
        <v>0.86</v>
      </c>
      <c r="AK48">
        <v>38.4</v>
      </c>
      <c r="AL48">
        <v>0</v>
      </c>
      <c r="AM48">
        <v>3.84</v>
      </c>
      <c r="AN48">
        <v>11.62</v>
      </c>
      <c r="AO48">
        <v>0</v>
      </c>
      <c r="AP48">
        <v>5.76</v>
      </c>
      <c r="AQ48">
        <v>17.28</v>
      </c>
      <c r="AR48">
        <v>0.19</v>
      </c>
      <c r="AS48">
        <v>0.57999999999999996</v>
      </c>
      <c r="AT48">
        <v>0.28999999999999998</v>
      </c>
      <c r="AU48">
        <v>32</v>
      </c>
      <c r="AV48">
        <v>100</v>
      </c>
    </row>
    <row r="49" spans="1:48">
      <c r="A49" t="s">
        <v>365</v>
      </c>
      <c r="G49" t="s">
        <v>91</v>
      </c>
      <c r="H49" s="74">
        <v>0.86</v>
      </c>
      <c r="I49" s="47">
        <v>0</v>
      </c>
      <c r="J49" s="47">
        <v>101.29</v>
      </c>
      <c r="K49" s="47">
        <v>155.99999999999997</v>
      </c>
      <c r="L49" s="47">
        <v>9.6</v>
      </c>
      <c r="M49" s="75">
        <v>0</v>
      </c>
      <c r="N49" s="74">
        <v>0</v>
      </c>
      <c r="O49" s="47">
        <v>72.010000000000005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8.64</v>
      </c>
      <c r="Y49">
        <v>0</v>
      </c>
      <c r="Z49">
        <v>26.12</v>
      </c>
      <c r="AA49">
        <v>0</v>
      </c>
      <c r="AB49">
        <v>72.010000000000005</v>
      </c>
      <c r="AC49">
        <v>1.29</v>
      </c>
      <c r="AD49">
        <v>23.04</v>
      </c>
      <c r="AE49">
        <v>23.04</v>
      </c>
      <c r="AF49">
        <v>0</v>
      </c>
      <c r="AG49">
        <v>23.04</v>
      </c>
      <c r="AH49">
        <v>0</v>
      </c>
      <c r="AI49">
        <v>8.64</v>
      </c>
      <c r="AJ49">
        <v>0.86</v>
      </c>
      <c r="AK49">
        <v>38.4</v>
      </c>
      <c r="AL49">
        <v>0</v>
      </c>
      <c r="AM49">
        <v>3.84</v>
      </c>
      <c r="AN49">
        <v>13.92</v>
      </c>
      <c r="AO49">
        <v>0</v>
      </c>
      <c r="AP49">
        <v>5.76</v>
      </c>
      <c r="AQ49">
        <v>17.28</v>
      </c>
      <c r="AR49">
        <v>0.19</v>
      </c>
      <c r="AS49">
        <v>0.57999999999999996</v>
      </c>
      <c r="AT49">
        <v>0.28999999999999998</v>
      </c>
      <c r="AU49">
        <v>32</v>
      </c>
      <c r="AV49">
        <v>100</v>
      </c>
    </row>
    <row r="50" spans="1:48">
      <c r="A50" t="s">
        <v>366</v>
      </c>
      <c r="G50" t="s">
        <v>92</v>
      </c>
      <c r="H50" s="74">
        <v>0.86</v>
      </c>
      <c r="I50" s="47">
        <v>0</v>
      </c>
      <c r="J50" s="47">
        <v>101.29</v>
      </c>
      <c r="K50" s="47">
        <v>156.47999999999999</v>
      </c>
      <c r="L50" s="47">
        <v>9.6</v>
      </c>
      <c r="M50" s="75">
        <v>0</v>
      </c>
      <c r="N50" s="74">
        <v>0</v>
      </c>
      <c r="O50" s="47">
        <v>72.010000000000005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8.64</v>
      </c>
      <c r="Y50">
        <v>0</v>
      </c>
      <c r="Z50">
        <v>26.12</v>
      </c>
      <c r="AA50">
        <v>0</v>
      </c>
      <c r="AB50">
        <v>72.010000000000005</v>
      </c>
      <c r="AC50">
        <v>1.29</v>
      </c>
      <c r="AD50">
        <v>23.04</v>
      </c>
      <c r="AE50">
        <v>23.04</v>
      </c>
      <c r="AF50">
        <v>0</v>
      </c>
      <c r="AG50">
        <v>23.04</v>
      </c>
      <c r="AH50">
        <v>0</v>
      </c>
      <c r="AI50">
        <v>8.64</v>
      </c>
      <c r="AJ50">
        <v>0.86</v>
      </c>
      <c r="AK50">
        <v>38.4</v>
      </c>
      <c r="AL50">
        <v>0</v>
      </c>
      <c r="AM50">
        <v>3.84</v>
      </c>
      <c r="AN50">
        <v>14.4</v>
      </c>
      <c r="AO50">
        <v>0</v>
      </c>
      <c r="AP50">
        <v>5.76</v>
      </c>
      <c r="AQ50">
        <v>17.28</v>
      </c>
      <c r="AR50">
        <v>0.19</v>
      </c>
      <c r="AS50">
        <v>0.57999999999999996</v>
      </c>
      <c r="AT50">
        <v>0.28999999999999998</v>
      </c>
      <c r="AU50">
        <v>32</v>
      </c>
      <c r="AV50">
        <v>100</v>
      </c>
    </row>
    <row r="51" spans="1:48">
      <c r="A51" t="s">
        <v>367</v>
      </c>
      <c r="G51" t="s">
        <v>93</v>
      </c>
      <c r="H51" s="74">
        <v>0.86</v>
      </c>
      <c r="I51" s="47">
        <v>0</v>
      </c>
      <c r="J51" s="47">
        <v>87.960000000000008</v>
      </c>
      <c r="K51" s="47">
        <v>156.47999999999999</v>
      </c>
      <c r="L51" s="47">
        <v>9.6</v>
      </c>
      <c r="M51" s="75">
        <v>0</v>
      </c>
      <c r="N51" s="74">
        <v>0</v>
      </c>
      <c r="O51" s="47">
        <v>72.010000000000005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8.64</v>
      </c>
      <c r="Y51">
        <v>0</v>
      </c>
      <c r="Z51">
        <v>26.12</v>
      </c>
      <c r="AA51">
        <v>0</v>
      </c>
      <c r="AB51">
        <v>72.010000000000005</v>
      </c>
      <c r="AC51">
        <v>1.29</v>
      </c>
      <c r="AD51">
        <v>23.04</v>
      </c>
      <c r="AE51">
        <v>23.04</v>
      </c>
      <c r="AF51">
        <v>0</v>
      </c>
      <c r="AG51">
        <v>23.04</v>
      </c>
      <c r="AH51">
        <v>0</v>
      </c>
      <c r="AI51">
        <v>8.64</v>
      </c>
      <c r="AJ51">
        <v>0.86</v>
      </c>
      <c r="AK51">
        <v>38.4</v>
      </c>
      <c r="AL51">
        <v>0</v>
      </c>
      <c r="AM51">
        <v>3.84</v>
      </c>
      <c r="AN51">
        <v>14.4</v>
      </c>
      <c r="AO51">
        <v>0</v>
      </c>
      <c r="AP51">
        <v>5.76</v>
      </c>
      <c r="AQ51">
        <v>17.28</v>
      </c>
      <c r="AR51">
        <v>0.19</v>
      </c>
      <c r="AS51">
        <v>0.57999999999999996</v>
      </c>
      <c r="AT51">
        <v>0.28999999999999998</v>
      </c>
      <c r="AU51">
        <v>32</v>
      </c>
      <c r="AV51">
        <v>86.67</v>
      </c>
    </row>
    <row r="52" spans="1:48">
      <c r="A52" t="s">
        <v>368</v>
      </c>
      <c r="G52" t="s">
        <v>94</v>
      </c>
      <c r="H52" s="74">
        <v>0.86</v>
      </c>
      <c r="I52" s="47">
        <v>0</v>
      </c>
      <c r="J52" s="47">
        <v>87.960000000000008</v>
      </c>
      <c r="K52" s="47">
        <v>156.47999999999999</v>
      </c>
      <c r="L52" s="47">
        <v>9.6</v>
      </c>
      <c r="M52" s="75">
        <v>0</v>
      </c>
      <c r="N52" s="74">
        <v>0</v>
      </c>
      <c r="O52" s="47">
        <v>72.010000000000005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8.64</v>
      </c>
      <c r="Y52">
        <v>0</v>
      </c>
      <c r="Z52">
        <v>26.12</v>
      </c>
      <c r="AA52">
        <v>0</v>
      </c>
      <c r="AB52">
        <v>72.010000000000005</v>
      </c>
      <c r="AC52">
        <v>1.29</v>
      </c>
      <c r="AD52">
        <v>23.04</v>
      </c>
      <c r="AE52">
        <v>23.04</v>
      </c>
      <c r="AF52">
        <v>0</v>
      </c>
      <c r="AG52">
        <v>23.04</v>
      </c>
      <c r="AH52">
        <v>0</v>
      </c>
      <c r="AI52">
        <v>8.64</v>
      </c>
      <c r="AJ52">
        <v>0.86</v>
      </c>
      <c r="AK52">
        <v>38.4</v>
      </c>
      <c r="AL52">
        <v>0</v>
      </c>
      <c r="AM52">
        <v>3.84</v>
      </c>
      <c r="AN52">
        <v>14.4</v>
      </c>
      <c r="AO52">
        <v>0</v>
      </c>
      <c r="AP52">
        <v>5.76</v>
      </c>
      <c r="AQ52">
        <v>17.28</v>
      </c>
      <c r="AR52">
        <v>0.19</v>
      </c>
      <c r="AS52">
        <v>0.57999999999999996</v>
      </c>
      <c r="AT52">
        <v>0.28999999999999998</v>
      </c>
      <c r="AU52">
        <v>32</v>
      </c>
      <c r="AV52">
        <v>86.67</v>
      </c>
    </row>
    <row r="53" spans="1:48">
      <c r="A53" t="s">
        <v>399</v>
      </c>
      <c r="G53" t="s">
        <v>95</v>
      </c>
      <c r="H53" s="74">
        <v>0.86</v>
      </c>
      <c r="I53" s="47">
        <v>0</v>
      </c>
      <c r="J53" s="47">
        <v>87.960000000000008</v>
      </c>
      <c r="K53" s="47">
        <v>156.47999999999999</v>
      </c>
      <c r="L53" s="47">
        <v>9.6</v>
      </c>
      <c r="M53" s="75">
        <v>0</v>
      </c>
      <c r="N53" s="74">
        <v>0</v>
      </c>
      <c r="O53" s="47">
        <v>72.010000000000005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8.64</v>
      </c>
      <c r="Y53">
        <v>0</v>
      </c>
      <c r="Z53">
        <v>26.12</v>
      </c>
      <c r="AA53">
        <v>0</v>
      </c>
      <c r="AB53">
        <v>72.010000000000005</v>
      </c>
      <c r="AC53">
        <v>1.29</v>
      </c>
      <c r="AD53">
        <v>23.04</v>
      </c>
      <c r="AE53">
        <v>23.04</v>
      </c>
      <c r="AF53">
        <v>0</v>
      </c>
      <c r="AG53">
        <v>23.04</v>
      </c>
      <c r="AH53">
        <v>0</v>
      </c>
      <c r="AI53">
        <v>8.64</v>
      </c>
      <c r="AJ53">
        <v>0.86</v>
      </c>
      <c r="AK53">
        <v>38.4</v>
      </c>
      <c r="AL53">
        <v>0</v>
      </c>
      <c r="AM53">
        <v>3.84</v>
      </c>
      <c r="AN53">
        <v>14.4</v>
      </c>
      <c r="AO53">
        <v>0</v>
      </c>
      <c r="AP53">
        <v>5.76</v>
      </c>
      <c r="AQ53">
        <v>17.28</v>
      </c>
      <c r="AR53">
        <v>0.19</v>
      </c>
      <c r="AS53">
        <v>0.57999999999999996</v>
      </c>
      <c r="AT53">
        <v>0.28999999999999998</v>
      </c>
      <c r="AU53">
        <v>32</v>
      </c>
      <c r="AV53">
        <v>86.67</v>
      </c>
    </row>
    <row r="54" spans="1:48">
      <c r="A54" t="s">
        <v>398</v>
      </c>
      <c r="G54" t="s">
        <v>96</v>
      </c>
      <c r="H54" s="74">
        <v>0.86</v>
      </c>
      <c r="I54" s="47">
        <v>0</v>
      </c>
      <c r="J54" s="47">
        <v>87.960000000000008</v>
      </c>
      <c r="K54" s="47">
        <v>156.47999999999999</v>
      </c>
      <c r="L54" s="47">
        <v>9.6</v>
      </c>
      <c r="M54" s="75">
        <v>0</v>
      </c>
      <c r="N54" s="74">
        <v>0</v>
      </c>
      <c r="O54" s="47">
        <v>72.010000000000005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8.64</v>
      </c>
      <c r="Y54">
        <v>0</v>
      </c>
      <c r="Z54">
        <v>26.12</v>
      </c>
      <c r="AA54">
        <v>0</v>
      </c>
      <c r="AB54">
        <v>72.010000000000005</v>
      </c>
      <c r="AC54">
        <v>1.29</v>
      </c>
      <c r="AD54">
        <v>23.04</v>
      </c>
      <c r="AE54">
        <v>23.04</v>
      </c>
      <c r="AF54">
        <v>0</v>
      </c>
      <c r="AG54">
        <v>23.04</v>
      </c>
      <c r="AH54">
        <v>0</v>
      </c>
      <c r="AI54">
        <v>8.64</v>
      </c>
      <c r="AJ54">
        <v>0.86</v>
      </c>
      <c r="AK54">
        <v>38.4</v>
      </c>
      <c r="AL54">
        <v>0</v>
      </c>
      <c r="AM54">
        <v>3.84</v>
      </c>
      <c r="AN54">
        <v>14.4</v>
      </c>
      <c r="AO54">
        <v>0</v>
      </c>
      <c r="AP54">
        <v>5.76</v>
      </c>
      <c r="AQ54">
        <v>17.28</v>
      </c>
      <c r="AR54">
        <v>0.28999999999999998</v>
      </c>
      <c r="AS54">
        <v>0.57999999999999996</v>
      </c>
      <c r="AT54">
        <v>0.28999999999999998</v>
      </c>
      <c r="AU54">
        <v>32</v>
      </c>
      <c r="AV54">
        <v>86.67</v>
      </c>
    </row>
    <row r="55" spans="1:48">
      <c r="A55" t="s">
        <v>400</v>
      </c>
      <c r="G55" t="s">
        <v>97</v>
      </c>
      <c r="H55" s="74">
        <v>0.86</v>
      </c>
      <c r="I55" s="47">
        <v>0</v>
      </c>
      <c r="J55" s="47">
        <v>87.86</v>
      </c>
      <c r="K55" s="47">
        <v>156.47999999999999</v>
      </c>
      <c r="L55" s="47">
        <v>9.6</v>
      </c>
      <c r="M55" s="75">
        <v>0</v>
      </c>
      <c r="N55" s="74">
        <v>0</v>
      </c>
      <c r="O55" s="47">
        <v>72.010000000000005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8.64</v>
      </c>
      <c r="Y55">
        <v>0</v>
      </c>
      <c r="Z55">
        <v>26.12</v>
      </c>
      <c r="AA55">
        <v>0</v>
      </c>
      <c r="AB55">
        <v>72.010000000000005</v>
      </c>
      <c r="AC55">
        <v>1.19</v>
      </c>
      <c r="AD55">
        <v>23.04</v>
      </c>
      <c r="AE55">
        <v>23.04</v>
      </c>
      <c r="AF55">
        <v>0</v>
      </c>
      <c r="AG55">
        <v>23.04</v>
      </c>
      <c r="AH55">
        <v>0</v>
      </c>
      <c r="AI55">
        <v>8.64</v>
      </c>
      <c r="AJ55">
        <v>0.86</v>
      </c>
      <c r="AK55">
        <v>38.4</v>
      </c>
      <c r="AL55">
        <v>0</v>
      </c>
      <c r="AM55">
        <v>3.84</v>
      </c>
      <c r="AN55">
        <v>14.4</v>
      </c>
      <c r="AO55">
        <v>0</v>
      </c>
      <c r="AP55">
        <v>5.76</v>
      </c>
      <c r="AQ55">
        <v>17.28</v>
      </c>
      <c r="AR55">
        <v>0.28999999999999998</v>
      </c>
      <c r="AS55">
        <v>0.57999999999999996</v>
      </c>
      <c r="AT55">
        <v>0.28999999999999998</v>
      </c>
      <c r="AU55">
        <v>32</v>
      </c>
      <c r="AV55">
        <v>86.67</v>
      </c>
    </row>
    <row r="56" spans="1:48">
      <c r="A56" t="s">
        <v>400</v>
      </c>
      <c r="G56" t="s">
        <v>98</v>
      </c>
      <c r="H56" s="74">
        <v>0.86</v>
      </c>
      <c r="I56" s="47">
        <v>0</v>
      </c>
      <c r="J56" s="47">
        <v>87.86</v>
      </c>
      <c r="K56" s="47">
        <v>156.47999999999999</v>
      </c>
      <c r="L56" s="47">
        <v>9.6</v>
      </c>
      <c r="M56" s="75">
        <v>0</v>
      </c>
      <c r="N56" s="74">
        <v>0</v>
      </c>
      <c r="O56" s="47">
        <v>72.010000000000005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8.64</v>
      </c>
      <c r="Y56">
        <v>0</v>
      </c>
      <c r="Z56">
        <v>26.12</v>
      </c>
      <c r="AA56">
        <v>0</v>
      </c>
      <c r="AB56">
        <v>72.010000000000005</v>
      </c>
      <c r="AC56">
        <v>1.19</v>
      </c>
      <c r="AD56">
        <v>23.04</v>
      </c>
      <c r="AE56">
        <v>23.04</v>
      </c>
      <c r="AF56">
        <v>0</v>
      </c>
      <c r="AG56">
        <v>23.04</v>
      </c>
      <c r="AH56">
        <v>0</v>
      </c>
      <c r="AI56">
        <v>8.64</v>
      </c>
      <c r="AJ56">
        <v>0.86</v>
      </c>
      <c r="AK56">
        <v>38.4</v>
      </c>
      <c r="AL56">
        <v>0</v>
      </c>
      <c r="AM56">
        <v>3.84</v>
      </c>
      <c r="AN56">
        <v>14.4</v>
      </c>
      <c r="AO56">
        <v>0</v>
      </c>
      <c r="AP56">
        <v>5.76</v>
      </c>
      <c r="AQ56">
        <v>17.28</v>
      </c>
      <c r="AR56">
        <v>0.19</v>
      </c>
      <c r="AS56">
        <v>0.57999999999999996</v>
      </c>
      <c r="AT56">
        <v>0.28999999999999998</v>
      </c>
      <c r="AU56">
        <v>32</v>
      </c>
      <c r="AV56">
        <v>86.67</v>
      </c>
    </row>
    <row r="57" spans="1:48">
      <c r="G57" t="s">
        <v>99</v>
      </c>
      <c r="H57" s="74">
        <v>0.86</v>
      </c>
      <c r="I57" s="47">
        <v>0</v>
      </c>
      <c r="J57" s="47">
        <v>96.19</v>
      </c>
      <c r="K57" s="47">
        <v>156.47999999999999</v>
      </c>
      <c r="L57" s="47">
        <v>9.6</v>
      </c>
      <c r="M57" s="75">
        <v>0</v>
      </c>
      <c r="N57" s="74">
        <v>0</v>
      </c>
      <c r="O57" s="47">
        <v>72.010000000000005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8.64</v>
      </c>
      <c r="Y57">
        <v>0</v>
      </c>
      <c r="Z57">
        <v>26.12</v>
      </c>
      <c r="AA57">
        <v>0</v>
      </c>
      <c r="AB57">
        <v>72.010000000000005</v>
      </c>
      <c r="AC57">
        <v>1.19</v>
      </c>
      <c r="AD57">
        <v>23.04</v>
      </c>
      <c r="AE57">
        <v>23.04</v>
      </c>
      <c r="AF57">
        <v>0</v>
      </c>
      <c r="AG57">
        <v>23.04</v>
      </c>
      <c r="AH57">
        <v>0</v>
      </c>
      <c r="AI57">
        <v>8.64</v>
      </c>
      <c r="AJ57">
        <v>0.86</v>
      </c>
      <c r="AK57">
        <v>38.4</v>
      </c>
      <c r="AL57">
        <v>0</v>
      </c>
      <c r="AM57">
        <v>3.84</v>
      </c>
      <c r="AN57">
        <v>14.4</v>
      </c>
      <c r="AO57">
        <v>0</v>
      </c>
      <c r="AP57">
        <v>5.76</v>
      </c>
      <c r="AQ57">
        <v>17.28</v>
      </c>
      <c r="AR57">
        <v>0.19</v>
      </c>
      <c r="AS57">
        <v>0.57999999999999996</v>
      </c>
      <c r="AT57">
        <v>0.28999999999999998</v>
      </c>
      <c r="AU57">
        <v>32</v>
      </c>
      <c r="AV57">
        <v>95</v>
      </c>
    </row>
    <row r="58" spans="1:48">
      <c r="G58" t="s">
        <v>100</v>
      </c>
      <c r="H58" s="74">
        <v>0.86</v>
      </c>
      <c r="I58" s="47">
        <v>0</v>
      </c>
      <c r="J58" s="47">
        <v>96.19</v>
      </c>
      <c r="K58" s="47">
        <v>156.47999999999999</v>
      </c>
      <c r="L58" s="47">
        <v>9.6</v>
      </c>
      <c r="M58" s="75">
        <v>0</v>
      </c>
      <c r="N58" s="74">
        <v>0</v>
      </c>
      <c r="O58" s="47">
        <v>72.010000000000005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8.64</v>
      </c>
      <c r="Y58">
        <v>0</v>
      </c>
      <c r="Z58">
        <v>26.12</v>
      </c>
      <c r="AA58">
        <v>0</v>
      </c>
      <c r="AB58">
        <v>72.010000000000005</v>
      </c>
      <c r="AC58">
        <v>1.19</v>
      </c>
      <c r="AD58">
        <v>23.04</v>
      </c>
      <c r="AE58">
        <v>23.04</v>
      </c>
      <c r="AF58">
        <v>0</v>
      </c>
      <c r="AG58">
        <v>23.04</v>
      </c>
      <c r="AH58">
        <v>0</v>
      </c>
      <c r="AI58">
        <v>8.64</v>
      </c>
      <c r="AJ58">
        <v>0.86</v>
      </c>
      <c r="AK58">
        <v>38.4</v>
      </c>
      <c r="AL58">
        <v>0</v>
      </c>
      <c r="AM58">
        <v>3.84</v>
      </c>
      <c r="AN58">
        <v>14.4</v>
      </c>
      <c r="AO58">
        <v>0</v>
      </c>
      <c r="AP58">
        <v>5.76</v>
      </c>
      <c r="AQ58">
        <v>17.28</v>
      </c>
      <c r="AR58">
        <v>0.19</v>
      </c>
      <c r="AS58">
        <v>0.57999999999999996</v>
      </c>
      <c r="AT58">
        <v>0.28999999999999998</v>
      </c>
      <c r="AU58">
        <v>32</v>
      </c>
      <c r="AV58">
        <v>95</v>
      </c>
    </row>
    <row r="59" spans="1:48">
      <c r="G59" t="s">
        <v>101</v>
      </c>
      <c r="H59" s="74">
        <v>0.86</v>
      </c>
      <c r="I59" s="47">
        <v>0</v>
      </c>
      <c r="J59" s="47">
        <v>96.29</v>
      </c>
      <c r="K59" s="47">
        <v>156.47999999999999</v>
      </c>
      <c r="L59" s="47">
        <v>9.6</v>
      </c>
      <c r="M59" s="75">
        <v>0</v>
      </c>
      <c r="N59" s="74">
        <v>0</v>
      </c>
      <c r="O59" s="47">
        <v>72.010000000000005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8.64</v>
      </c>
      <c r="Y59">
        <v>0</v>
      </c>
      <c r="Z59">
        <v>26.12</v>
      </c>
      <c r="AA59">
        <v>0</v>
      </c>
      <c r="AB59">
        <v>72.010000000000005</v>
      </c>
      <c r="AC59">
        <v>1.29</v>
      </c>
      <c r="AD59">
        <v>23.04</v>
      </c>
      <c r="AE59">
        <v>23.04</v>
      </c>
      <c r="AF59">
        <v>0</v>
      </c>
      <c r="AG59">
        <v>23.04</v>
      </c>
      <c r="AH59">
        <v>0</v>
      </c>
      <c r="AI59">
        <v>8.64</v>
      </c>
      <c r="AJ59">
        <v>0.86</v>
      </c>
      <c r="AK59">
        <v>38.4</v>
      </c>
      <c r="AL59">
        <v>0</v>
      </c>
      <c r="AM59">
        <v>3.84</v>
      </c>
      <c r="AN59">
        <v>14.4</v>
      </c>
      <c r="AO59">
        <v>0</v>
      </c>
      <c r="AP59">
        <v>5.76</v>
      </c>
      <c r="AQ59">
        <v>17.28</v>
      </c>
      <c r="AR59">
        <v>0.19</v>
      </c>
      <c r="AS59">
        <v>0.57999999999999996</v>
      </c>
      <c r="AT59">
        <v>0.28999999999999998</v>
      </c>
      <c r="AU59">
        <v>32</v>
      </c>
      <c r="AV59">
        <v>95</v>
      </c>
    </row>
    <row r="60" spans="1:48">
      <c r="G60" t="s">
        <v>102</v>
      </c>
      <c r="H60" s="74">
        <v>0.86</v>
      </c>
      <c r="I60" s="47">
        <v>0</v>
      </c>
      <c r="J60" s="47">
        <v>96.29</v>
      </c>
      <c r="K60" s="47">
        <v>156.47999999999999</v>
      </c>
      <c r="L60" s="47">
        <v>9.6</v>
      </c>
      <c r="M60" s="75">
        <v>0</v>
      </c>
      <c r="N60" s="74">
        <v>0</v>
      </c>
      <c r="O60" s="47">
        <v>72.010000000000005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8.64</v>
      </c>
      <c r="Y60">
        <v>0</v>
      </c>
      <c r="Z60">
        <v>26.12</v>
      </c>
      <c r="AA60">
        <v>0</v>
      </c>
      <c r="AB60">
        <v>72.010000000000005</v>
      </c>
      <c r="AC60">
        <v>1.29</v>
      </c>
      <c r="AD60">
        <v>23.04</v>
      </c>
      <c r="AE60">
        <v>23.04</v>
      </c>
      <c r="AF60">
        <v>0</v>
      </c>
      <c r="AG60">
        <v>23.04</v>
      </c>
      <c r="AH60">
        <v>0</v>
      </c>
      <c r="AI60">
        <v>8.64</v>
      </c>
      <c r="AJ60">
        <v>0.86</v>
      </c>
      <c r="AK60">
        <v>38.4</v>
      </c>
      <c r="AL60">
        <v>0</v>
      </c>
      <c r="AM60">
        <v>3.84</v>
      </c>
      <c r="AN60">
        <v>14.4</v>
      </c>
      <c r="AO60">
        <v>0</v>
      </c>
      <c r="AP60">
        <v>5.76</v>
      </c>
      <c r="AQ60">
        <v>17.28</v>
      </c>
      <c r="AR60">
        <v>0.19</v>
      </c>
      <c r="AS60">
        <v>0.57999999999999996</v>
      </c>
      <c r="AT60">
        <v>0.28999999999999998</v>
      </c>
      <c r="AU60">
        <v>32</v>
      </c>
      <c r="AV60">
        <v>95</v>
      </c>
    </row>
    <row r="61" spans="1:48">
      <c r="G61" t="s">
        <v>103</v>
      </c>
      <c r="H61" s="74">
        <v>0.86</v>
      </c>
      <c r="I61" s="47">
        <v>0</v>
      </c>
      <c r="J61" s="47">
        <v>96.29</v>
      </c>
      <c r="K61" s="47">
        <v>156.47999999999999</v>
      </c>
      <c r="L61" s="47">
        <v>9.6</v>
      </c>
      <c r="M61" s="75">
        <v>0</v>
      </c>
      <c r="N61" s="74">
        <v>0</v>
      </c>
      <c r="O61" s="47">
        <v>72.010000000000005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8.64</v>
      </c>
      <c r="Y61">
        <v>0</v>
      </c>
      <c r="Z61">
        <v>26.12</v>
      </c>
      <c r="AA61">
        <v>0</v>
      </c>
      <c r="AB61">
        <v>72.010000000000005</v>
      </c>
      <c r="AC61">
        <v>1.29</v>
      </c>
      <c r="AD61">
        <v>23.04</v>
      </c>
      <c r="AE61">
        <v>23.04</v>
      </c>
      <c r="AF61">
        <v>0</v>
      </c>
      <c r="AG61">
        <v>23.04</v>
      </c>
      <c r="AH61">
        <v>0</v>
      </c>
      <c r="AI61">
        <v>8.64</v>
      </c>
      <c r="AJ61">
        <v>0.86</v>
      </c>
      <c r="AK61">
        <v>38.4</v>
      </c>
      <c r="AL61">
        <v>0</v>
      </c>
      <c r="AM61">
        <v>3.84</v>
      </c>
      <c r="AN61">
        <v>14.4</v>
      </c>
      <c r="AO61">
        <v>0</v>
      </c>
      <c r="AP61">
        <v>5.76</v>
      </c>
      <c r="AQ61">
        <v>17.28</v>
      </c>
      <c r="AR61">
        <v>0.19</v>
      </c>
      <c r="AS61">
        <v>0.57999999999999996</v>
      </c>
      <c r="AT61">
        <v>0.28999999999999998</v>
      </c>
      <c r="AU61">
        <v>32</v>
      </c>
      <c r="AV61">
        <v>95</v>
      </c>
    </row>
    <row r="62" spans="1:48">
      <c r="G62" t="s">
        <v>104</v>
      </c>
      <c r="H62" s="74">
        <v>0.86</v>
      </c>
      <c r="I62" s="47">
        <v>0</v>
      </c>
      <c r="J62" s="47">
        <v>96.29</v>
      </c>
      <c r="K62" s="47">
        <v>156.47999999999999</v>
      </c>
      <c r="L62" s="47">
        <v>9.6</v>
      </c>
      <c r="M62" s="75">
        <v>0</v>
      </c>
      <c r="N62" s="74">
        <v>0</v>
      </c>
      <c r="O62" s="47">
        <v>72.010000000000005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8.64</v>
      </c>
      <c r="Y62">
        <v>0</v>
      </c>
      <c r="Z62">
        <v>26.12</v>
      </c>
      <c r="AA62">
        <v>0</v>
      </c>
      <c r="AB62">
        <v>72.010000000000005</v>
      </c>
      <c r="AC62">
        <v>1.29</v>
      </c>
      <c r="AD62">
        <v>23.04</v>
      </c>
      <c r="AE62">
        <v>23.04</v>
      </c>
      <c r="AF62">
        <v>0</v>
      </c>
      <c r="AG62">
        <v>23.04</v>
      </c>
      <c r="AH62">
        <v>0</v>
      </c>
      <c r="AI62">
        <v>8.64</v>
      </c>
      <c r="AJ62">
        <v>0.86</v>
      </c>
      <c r="AK62">
        <v>38.4</v>
      </c>
      <c r="AL62">
        <v>0</v>
      </c>
      <c r="AM62">
        <v>3.84</v>
      </c>
      <c r="AN62">
        <v>14.4</v>
      </c>
      <c r="AO62">
        <v>0</v>
      </c>
      <c r="AP62">
        <v>5.76</v>
      </c>
      <c r="AQ62">
        <v>17.28</v>
      </c>
      <c r="AR62">
        <v>0.28999999999999998</v>
      </c>
      <c r="AS62">
        <v>0.57999999999999996</v>
      </c>
      <c r="AT62">
        <v>0.28999999999999998</v>
      </c>
      <c r="AU62">
        <v>32</v>
      </c>
      <c r="AV62">
        <v>95</v>
      </c>
    </row>
    <row r="63" spans="1:48">
      <c r="G63" t="s">
        <v>105</v>
      </c>
      <c r="H63" s="74">
        <v>0.67</v>
      </c>
      <c r="I63" s="47">
        <v>0</v>
      </c>
      <c r="J63" s="47">
        <v>96.29</v>
      </c>
      <c r="K63" s="47">
        <v>156.47999999999999</v>
      </c>
      <c r="L63" s="47">
        <v>9.6</v>
      </c>
      <c r="M63" s="75">
        <v>0</v>
      </c>
      <c r="N63" s="74">
        <v>0</v>
      </c>
      <c r="O63" s="47">
        <v>72.010000000000005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8.64</v>
      </c>
      <c r="Y63">
        <v>0</v>
      </c>
      <c r="Z63">
        <v>26.12</v>
      </c>
      <c r="AA63">
        <v>0</v>
      </c>
      <c r="AB63">
        <v>72.010000000000005</v>
      </c>
      <c r="AC63">
        <v>1.29</v>
      </c>
      <c r="AD63">
        <v>23.04</v>
      </c>
      <c r="AE63">
        <v>23.04</v>
      </c>
      <c r="AF63">
        <v>0</v>
      </c>
      <c r="AG63">
        <v>23.04</v>
      </c>
      <c r="AH63">
        <v>0</v>
      </c>
      <c r="AI63">
        <v>8.64</v>
      </c>
      <c r="AJ63">
        <v>0.67</v>
      </c>
      <c r="AK63">
        <v>38.4</v>
      </c>
      <c r="AL63">
        <v>0</v>
      </c>
      <c r="AM63">
        <v>3.84</v>
      </c>
      <c r="AN63">
        <v>14.4</v>
      </c>
      <c r="AO63">
        <v>0</v>
      </c>
      <c r="AP63">
        <v>5.76</v>
      </c>
      <c r="AQ63">
        <v>17.28</v>
      </c>
      <c r="AR63">
        <v>0.19</v>
      </c>
      <c r="AS63">
        <v>0.67</v>
      </c>
      <c r="AT63">
        <v>0.38</v>
      </c>
      <c r="AU63">
        <v>32</v>
      </c>
      <c r="AV63">
        <v>95</v>
      </c>
    </row>
    <row r="64" spans="1:48">
      <c r="G64" t="s">
        <v>106</v>
      </c>
      <c r="H64" s="74">
        <v>0.67</v>
      </c>
      <c r="I64" s="47">
        <v>0</v>
      </c>
      <c r="J64" s="47">
        <v>91.54</v>
      </c>
      <c r="K64" s="47">
        <v>156.38999999999999</v>
      </c>
      <c r="L64" s="47">
        <v>9.6</v>
      </c>
      <c r="M64" s="75">
        <v>0</v>
      </c>
      <c r="N64" s="74">
        <v>0</v>
      </c>
      <c r="O64" s="47">
        <v>72.010000000000005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8.64</v>
      </c>
      <c r="Y64">
        <v>0</v>
      </c>
      <c r="Z64">
        <v>26.12</v>
      </c>
      <c r="AA64">
        <v>0</v>
      </c>
      <c r="AB64">
        <v>72.010000000000005</v>
      </c>
      <c r="AC64">
        <v>1.29</v>
      </c>
      <c r="AD64">
        <v>23.04</v>
      </c>
      <c r="AE64">
        <v>23.04</v>
      </c>
      <c r="AF64">
        <v>0</v>
      </c>
      <c r="AG64">
        <v>23.04</v>
      </c>
      <c r="AH64">
        <v>0</v>
      </c>
      <c r="AI64">
        <v>8.64</v>
      </c>
      <c r="AJ64">
        <v>0.67</v>
      </c>
      <c r="AK64">
        <v>38.4</v>
      </c>
      <c r="AL64">
        <v>0</v>
      </c>
      <c r="AM64">
        <v>3.84</v>
      </c>
      <c r="AN64">
        <v>14.31</v>
      </c>
      <c r="AO64">
        <v>0</v>
      </c>
      <c r="AP64">
        <v>5.76</v>
      </c>
      <c r="AQ64">
        <v>17.28</v>
      </c>
      <c r="AR64">
        <v>0.19</v>
      </c>
      <c r="AS64">
        <v>0.77</v>
      </c>
      <c r="AT64">
        <v>0.28999999999999998</v>
      </c>
      <c r="AU64">
        <v>32</v>
      </c>
      <c r="AV64">
        <v>90.25</v>
      </c>
    </row>
    <row r="65" spans="7:48">
      <c r="G65" t="s">
        <v>107</v>
      </c>
      <c r="H65" s="74">
        <v>0.67</v>
      </c>
      <c r="I65" s="47">
        <v>0</v>
      </c>
      <c r="J65" s="47">
        <v>83.960000000000008</v>
      </c>
      <c r="K65" s="47">
        <v>156.29</v>
      </c>
      <c r="L65" s="47">
        <v>9.6</v>
      </c>
      <c r="M65" s="75">
        <v>0</v>
      </c>
      <c r="N65" s="74">
        <v>0</v>
      </c>
      <c r="O65" s="47">
        <v>72.010000000000005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8.64</v>
      </c>
      <c r="Y65">
        <v>0</v>
      </c>
      <c r="Z65">
        <v>26.12</v>
      </c>
      <c r="AA65">
        <v>0</v>
      </c>
      <c r="AB65">
        <v>72.010000000000005</v>
      </c>
      <c r="AC65">
        <v>1.29</v>
      </c>
      <c r="AD65">
        <v>23.04</v>
      </c>
      <c r="AE65">
        <v>23.04</v>
      </c>
      <c r="AF65">
        <v>0</v>
      </c>
      <c r="AG65">
        <v>23.04</v>
      </c>
      <c r="AH65">
        <v>0</v>
      </c>
      <c r="AI65">
        <v>8.64</v>
      </c>
      <c r="AJ65">
        <v>0.67</v>
      </c>
      <c r="AK65">
        <v>38.4</v>
      </c>
      <c r="AL65">
        <v>0</v>
      </c>
      <c r="AM65">
        <v>3.84</v>
      </c>
      <c r="AN65">
        <v>14.21</v>
      </c>
      <c r="AO65">
        <v>0</v>
      </c>
      <c r="AP65">
        <v>5.76</v>
      </c>
      <c r="AQ65">
        <v>17.28</v>
      </c>
      <c r="AR65">
        <v>0.19</v>
      </c>
      <c r="AS65">
        <v>0.77</v>
      </c>
      <c r="AT65">
        <v>0.28999999999999998</v>
      </c>
      <c r="AU65">
        <v>32</v>
      </c>
      <c r="AV65">
        <v>82.67</v>
      </c>
    </row>
    <row r="66" spans="7:48">
      <c r="G66" t="s">
        <v>108</v>
      </c>
      <c r="H66" s="74">
        <v>0.67</v>
      </c>
      <c r="I66" s="47">
        <v>0</v>
      </c>
      <c r="J66" s="47">
        <v>78.220000000000013</v>
      </c>
      <c r="K66" s="47">
        <v>156.29</v>
      </c>
      <c r="L66" s="47">
        <v>9.6</v>
      </c>
      <c r="M66" s="75">
        <v>0</v>
      </c>
      <c r="N66" s="74">
        <v>0</v>
      </c>
      <c r="O66" s="47">
        <v>72.010000000000005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8.64</v>
      </c>
      <c r="Y66">
        <v>0</v>
      </c>
      <c r="Z66">
        <v>26.12</v>
      </c>
      <c r="AA66">
        <v>0</v>
      </c>
      <c r="AB66">
        <v>72.010000000000005</v>
      </c>
      <c r="AC66">
        <v>1.29</v>
      </c>
      <c r="AD66">
        <v>23.04</v>
      </c>
      <c r="AE66">
        <v>23.04</v>
      </c>
      <c r="AF66">
        <v>0</v>
      </c>
      <c r="AG66">
        <v>23.04</v>
      </c>
      <c r="AH66">
        <v>0</v>
      </c>
      <c r="AI66">
        <v>8.64</v>
      </c>
      <c r="AJ66">
        <v>0.67</v>
      </c>
      <c r="AK66">
        <v>38.4</v>
      </c>
      <c r="AL66">
        <v>0</v>
      </c>
      <c r="AM66">
        <v>3.84</v>
      </c>
      <c r="AN66">
        <v>14.21</v>
      </c>
      <c r="AO66">
        <v>0</v>
      </c>
      <c r="AP66">
        <v>5.76</v>
      </c>
      <c r="AQ66">
        <v>17.28</v>
      </c>
      <c r="AR66">
        <v>0.19</v>
      </c>
      <c r="AS66">
        <v>0.67</v>
      </c>
      <c r="AT66">
        <v>0.28999999999999998</v>
      </c>
      <c r="AU66">
        <v>32</v>
      </c>
      <c r="AV66">
        <v>76.930000000000007</v>
      </c>
    </row>
    <row r="67" spans="7:48">
      <c r="G67" t="s">
        <v>109</v>
      </c>
      <c r="H67" s="74">
        <v>0.53</v>
      </c>
      <c r="I67" s="47">
        <v>0</v>
      </c>
      <c r="J67" s="47">
        <v>72</v>
      </c>
      <c r="K67" s="47">
        <v>156.38999999999999</v>
      </c>
      <c r="L67" s="47">
        <v>9.6</v>
      </c>
      <c r="M67" s="75">
        <v>0</v>
      </c>
      <c r="N67" s="74">
        <v>0</v>
      </c>
      <c r="O67" s="47">
        <v>72.010000000000005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8.64</v>
      </c>
      <c r="Y67">
        <v>0</v>
      </c>
      <c r="Z67">
        <v>26.12</v>
      </c>
      <c r="AA67">
        <v>0</v>
      </c>
      <c r="AB67">
        <v>72.010000000000005</v>
      </c>
      <c r="AC67">
        <v>1.19</v>
      </c>
      <c r="AD67">
        <v>23.04</v>
      </c>
      <c r="AE67">
        <v>23.04</v>
      </c>
      <c r="AF67">
        <v>0</v>
      </c>
      <c r="AG67">
        <v>23.04</v>
      </c>
      <c r="AH67">
        <v>0</v>
      </c>
      <c r="AI67">
        <v>8.64</v>
      </c>
      <c r="AJ67">
        <v>0.53</v>
      </c>
      <c r="AK67">
        <v>38.4</v>
      </c>
      <c r="AL67">
        <v>0</v>
      </c>
      <c r="AM67">
        <v>3.84</v>
      </c>
      <c r="AN67">
        <v>14.31</v>
      </c>
      <c r="AO67">
        <v>0</v>
      </c>
      <c r="AP67">
        <v>5.76</v>
      </c>
      <c r="AQ67">
        <v>17.28</v>
      </c>
      <c r="AR67">
        <v>0.19</v>
      </c>
      <c r="AS67">
        <v>0.57999999999999996</v>
      </c>
      <c r="AT67">
        <v>0.28999999999999998</v>
      </c>
      <c r="AU67">
        <v>32</v>
      </c>
      <c r="AV67">
        <v>70.81</v>
      </c>
    </row>
    <row r="68" spans="7:48">
      <c r="G68" t="s">
        <v>110</v>
      </c>
      <c r="H68" s="74">
        <v>0.53</v>
      </c>
      <c r="I68" s="47">
        <v>0</v>
      </c>
      <c r="J68" s="47">
        <v>65.5</v>
      </c>
      <c r="K68" s="47">
        <v>155.13999999999999</v>
      </c>
      <c r="L68" s="47">
        <v>9.6</v>
      </c>
      <c r="M68" s="75">
        <v>0</v>
      </c>
      <c r="N68" s="74">
        <v>0</v>
      </c>
      <c r="O68" s="47">
        <v>72.010000000000005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8.64</v>
      </c>
      <c r="Y68">
        <v>0</v>
      </c>
      <c r="Z68">
        <v>26.12</v>
      </c>
      <c r="AA68">
        <v>0</v>
      </c>
      <c r="AB68">
        <v>72.010000000000005</v>
      </c>
      <c r="AC68">
        <v>1.19</v>
      </c>
      <c r="AD68">
        <v>23.04</v>
      </c>
      <c r="AE68">
        <v>23.04</v>
      </c>
      <c r="AF68">
        <v>0</v>
      </c>
      <c r="AG68">
        <v>23.04</v>
      </c>
      <c r="AH68">
        <v>0</v>
      </c>
      <c r="AI68">
        <v>8.64</v>
      </c>
      <c r="AJ68">
        <v>0.53</v>
      </c>
      <c r="AK68">
        <v>38.4</v>
      </c>
      <c r="AL68">
        <v>0</v>
      </c>
      <c r="AM68">
        <v>3.84</v>
      </c>
      <c r="AN68">
        <v>13.06</v>
      </c>
      <c r="AO68">
        <v>0</v>
      </c>
      <c r="AP68">
        <v>5.76</v>
      </c>
      <c r="AQ68">
        <v>17.28</v>
      </c>
      <c r="AR68">
        <v>0.19</v>
      </c>
      <c r="AS68">
        <v>0.57999999999999996</v>
      </c>
      <c r="AT68">
        <v>0.28999999999999998</v>
      </c>
      <c r="AU68">
        <v>32</v>
      </c>
      <c r="AV68">
        <v>64.31</v>
      </c>
    </row>
    <row r="69" spans="7:48">
      <c r="G69" t="s">
        <v>111</v>
      </c>
      <c r="H69" s="74">
        <v>0.53</v>
      </c>
      <c r="I69" s="47">
        <v>0</v>
      </c>
      <c r="J69" s="47">
        <v>58.25</v>
      </c>
      <c r="K69" s="47">
        <v>156.48999999999998</v>
      </c>
      <c r="L69" s="47">
        <v>9.6</v>
      </c>
      <c r="M69" s="75">
        <v>0</v>
      </c>
      <c r="N69" s="74">
        <v>0</v>
      </c>
      <c r="O69" s="47">
        <v>72.010000000000005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8.64</v>
      </c>
      <c r="Y69">
        <v>0</v>
      </c>
      <c r="Z69">
        <v>26.12</v>
      </c>
      <c r="AA69">
        <v>0</v>
      </c>
      <c r="AB69">
        <v>72.010000000000005</v>
      </c>
      <c r="AC69">
        <v>1.19</v>
      </c>
      <c r="AD69">
        <v>23.04</v>
      </c>
      <c r="AE69">
        <v>23.04</v>
      </c>
      <c r="AF69">
        <v>0</v>
      </c>
      <c r="AG69">
        <v>23.04</v>
      </c>
      <c r="AH69">
        <v>0</v>
      </c>
      <c r="AI69">
        <v>8.64</v>
      </c>
      <c r="AJ69">
        <v>0.53</v>
      </c>
      <c r="AK69">
        <v>30.63</v>
      </c>
      <c r="AL69">
        <v>0</v>
      </c>
      <c r="AM69">
        <v>3.84</v>
      </c>
      <c r="AN69">
        <v>22.18</v>
      </c>
      <c r="AO69">
        <v>0</v>
      </c>
      <c r="AP69">
        <v>5.76</v>
      </c>
      <c r="AQ69">
        <v>17.28</v>
      </c>
      <c r="AR69">
        <v>0.19</v>
      </c>
      <c r="AS69">
        <v>0.48</v>
      </c>
      <c r="AT69">
        <v>0.28999999999999998</v>
      </c>
      <c r="AU69">
        <v>32</v>
      </c>
      <c r="AV69">
        <v>57.06</v>
      </c>
    </row>
    <row r="70" spans="7:48">
      <c r="G70" t="s">
        <v>112</v>
      </c>
      <c r="H70" s="74">
        <v>0.53</v>
      </c>
      <c r="I70" s="47">
        <v>0</v>
      </c>
      <c r="J70" s="47">
        <v>50.37</v>
      </c>
      <c r="K70" s="47">
        <v>143.62</v>
      </c>
      <c r="L70" s="47">
        <v>9.6</v>
      </c>
      <c r="M70" s="75">
        <v>0</v>
      </c>
      <c r="N70" s="74">
        <v>0</v>
      </c>
      <c r="O70" s="47">
        <v>72.010000000000005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8.64</v>
      </c>
      <c r="Y70">
        <v>0</v>
      </c>
      <c r="Z70">
        <v>26.12</v>
      </c>
      <c r="AA70">
        <v>0</v>
      </c>
      <c r="AB70">
        <v>72.010000000000005</v>
      </c>
      <c r="AC70">
        <v>1.19</v>
      </c>
      <c r="AD70">
        <v>23.04</v>
      </c>
      <c r="AE70">
        <v>23.04</v>
      </c>
      <c r="AF70">
        <v>0</v>
      </c>
      <c r="AG70">
        <v>23.04</v>
      </c>
      <c r="AH70">
        <v>0</v>
      </c>
      <c r="AI70">
        <v>8.64</v>
      </c>
      <c r="AJ70">
        <v>0.53</v>
      </c>
      <c r="AK70">
        <v>21.12</v>
      </c>
      <c r="AL70">
        <v>0</v>
      </c>
      <c r="AM70">
        <v>3.84</v>
      </c>
      <c r="AN70">
        <v>18.82</v>
      </c>
      <c r="AO70">
        <v>0</v>
      </c>
      <c r="AP70">
        <v>5.76</v>
      </c>
      <c r="AQ70">
        <v>17.28</v>
      </c>
      <c r="AR70">
        <v>0.19</v>
      </c>
      <c r="AS70">
        <v>0.38</v>
      </c>
      <c r="AT70">
        <v>0.28999999999999998</v>
      </c>
      <c r="AU70">
        <v>32</v>
      </c>
      <c r="AV70">
        <v>49.18</v>
      </c>
    </row>
    <row r="71" spans="7:48">
      <c r="G71" t="s">
        <v>113</v>
      </c>
      <c r="H71" s="74">
        <v>0.53</v>
      </c>
      <c r="I71" s="47">
        <v>0</v>
      </c>
      <c r="J71" s="47">
        <v>41.89</v>
      </c>
      <c r="K71" s="47">
        <v>103.67999999999999</v>
      </c>
      <c r="L71" s="47">
        <v>14.399999999999999</v>
      </c>
      <c r="M71" s="75">
        <v>0</v>
      </c>
      <c r="N71" s="74">
        <v>0</v>
      </c>
      <c r="O71" s="47">
        <v>72.010000000000005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8.64</v>
      </c>
      <c r="Y71">
        <v>0</v>
      </c>
      <c r="Z71">
        <v>26.12</v>
      </c>
      <c r="AA71">
        <v>0</v>
      </c>
      <c r="AB71">
        <v>72.010000000000005</v>
      </c>
      <c r="AC71">
        <v>1.29</v>
      </c>
      <c r="AD71">
        <v>23.04</v>
      </c>
      <c r="AE71">
        <v>23.04</v>
      </c>
      <c r="AF71">
        <v>0</v>
      </c>
      <c r="AG71">
        <v>23.04</v>
      </c>
      <c r="AH71">
        <v>0</v>
      </c>
      <c r="AI71">
        <v>8.64</v>
      </c>
      <c r="AJ71">
        <v>0.53</v>
      </c>
      <c r="AK71">
        <v>0</v>
      </c>
      <c r="AL71">
        <v>0</v>
      </c>
      <c r="AM71">
        <v>4.8</v>
      </c>
      <c r="AN71">
        <v>0</v>
      </c>
      <c r="AO71">
        <v>0</v>
      </c>
      <c r="AP71">
        <v>9.6</v>
      </c>
      <c r="AQ71">
        <v>17.28</v>
      </c>
      <c r="AR71">
        <v>0.19</v>
      </c>
      <c r="AS71">
        <v>0.28999999999999998</v>
      </c>
      <c r="AT71">
        <v>0.19</v>
      </c>
      <c r="AU71">
        <v>32</v>
      </c>
      <c r="AV71">
        <v>40.6</v>
      </c>
    </row>
    <row r="72" spans="7:48">
      <c r="G72" t="s">
        <v>114</v>
      </c>
      <c r="H72" s="74">
        <v>0.53</v>
      </c>
      <c r="I72" s="47">
        <v>0</v>
      </c>
      <c r="J72" s="47">
        <v>31.9</v>
      </c>
      <c r="K72" s="47">
        <v>103.67999999999999</v>
      </c>
      <c r="L72" s="47">
        <v>14.399999999999999</v>
      </c>
      <c r="M72" s="75">
        <v>0</v>
      </c>
      <c r="N72" s="74">
        <v>0</v>
      </c>
      <c r="O72" s="47">
        <v>72.010000000000005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8.64</v>
      </c>
      <c r="Y72">
        <v>0</v>
      </c>
      <c r="Z72">
        <v>26.12</v>
      </c>
      <c r="AA72">
        <v>0</v>
      </c>
      <c r="AB72">
        <v>72.010000000000005</v>
      </c>
      <c r="AC72">
        <v>1.29</v>
      </c>
      <c r="AD72">
        <v>23.04</v>
      </c>
      <c r="AE72">
        <v>23.04</v>
      </c>
      <c r="AF72">
        <v>0</v>
      </c>
      <c r="AG72">
        <v>23.04</v>
      </c>
      <c r="AH72">
        <v>0</v>
      </c>
      <c r="AI72">
        <v>8.64</v>
      </c>
      <c r="AJ72">
        <v>0.53</v>
      </c>
      <c r="AK72">
        <v>0</v>
      </c>
      <c r="AL72">
        <v>0</v>
      </c>
      <c r="AM72">
        <v>4.8</v>
      </c>
      <c r="AN72">
        <v>0</v>
      </c>
      <c r="AO72">
        <v>0</v>
      </c>
      <c r="AP72">
        <v>9.6</v>
      </c>
      <c r="AQ72">
        <v>17.28</v>
      </c>
      <c r="AR72">
        <v>0.1</v>
      </c>
      <c r="AS72">
        <v>0.19</v>
      </c>
      <c r="AT72">
        <v>0.19</v>
      </c>
      <c r="AU72">
        <v>32</v>
      </c>
      <c r="AV72">
        <v>30.61</v>
      </c>
    </row>
    <row r="73" spans="7:48">
      <c r="G73" t="s">
        <v>115</v>
      </c>
      <c r="H73" s="74">
        <v>0.53</v>
      </c>
      <c r="I73" s="47">
        <v>0</v>
      </c>
      <c r="J73" s="47">
        <v>21.619999999999997</v>
      </c>
      <c r="K73" s="47">
        <v>103.67999999999999</v>
      </c>
      <c r="L73" s="47">
        <v>14.399999999999999</v>
      </c>
      <c r="M73" s="75">
        <v>0</v>
      </c>
      <c r="N73" s="74">
        <v>0</v>
      </c>
      <c r="O73" s="47">
        <v>72.010000000000005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8.64</v>
      </c>
      <c r="Y73">
        <v>0</v>
      </c>
      <c r="Z73">
        <v>26.12</v>
      </c>
      <c r="AA73">
        <v>0</v>
      </c>
      <c r="AB73">
        <v>72.010000000000005</v>
      </c>
      <c r="AC73">
        <v>1.29</v>
      </c>
      <c r="AD73">
        <v>23.04</v>
      </c>
      <c r="AE73">
        <v>23.04</v>
      </c>
      <c r="AF73">
        <v>0</v>
      </c>
      <c r="AG73">
        <v>23.04</v>
      </c>
      <c r="AH73">
        <v>0</v>
      </c>
      <c r="AI73">
        <v>8.64</v>
      </c>
      <c r="AJ73">
        <v>0.53</v>
      </c>
      <c r="AK73">
        <v>0</v>
      </c>
      <c r="AL73">
        <v>0</v>
      </c>
      <c r="AM73">
        <v>4.8</v>
      </c>
      <c r="AN73">
        <v>0</v>
      </c>
      <c r="AO73">
        <v>0</v>
      </c>
      <c r="AP73">
        <v>9.6</v>
      </c>
      <c r="AQ73">
        <v>17.28</v>
      </c>
      <c r="AR73">
        <v>0.1</v>
      </c>
      <c r="AS73">
        <v>0.19</v>
      </c>
      <c r="AT73">
        <v>0.1</v>
      </c>
      <c r="AU73">
        <v>32</v>
      </c>
      <c r="AV73">
        <v>20.329999999999998</v>
      </c>
    </row>
    <row r="74" spans="7:48">
      <c r="G74" t="s">
        <v>116</v>
      </c>
      <c r="H74" s="74">
        <v>0.53</v>
      </c>
      <c r="I74" s="47">
        <v>0</v>
      </c>
      <c r="J74" s="47">
        <v>14.66</v>
      </c>
      <c r="K74" s="47">
        <v>103.67999999999999</v>
      </c>
      <c r="L74" s="47">
        <v>14.399999999999999</v>
      </c>
      <c r="M74" s="75">
        <v>0</v>
      </c>
      <c r="N74" s="74">
        <v>0</v>
      </c>
      <c r="O74" s="47">
        <v>72.010000000000005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8.64</v>
      </c>
      <c r="Y74">
        <v>0</v>
      </c>
      <c r="Z74">
        <v>26.12</v>
      </c>
      <c r="AA74">
        <v>0</v>
      </c>
      <c r="AB74">
        <v>72.010000000000005</v>
      </c>
      <c r="AC74">
        <v>1.29</v>
      </c>
      <c r="AD74">
        <v>23.04</v>
      </c>
      <c r="AE74">
        <v>23.04</v>
      </c>
      <c r="AF74">
        <v>0</v>
      </c>
      <c r="AG74">
        <v>23.04</v>
      </c>
      <c r="AH74">
        <v>0</v>
      </c>
      <c r="AI74">
        <v>8.64</v>
      </c>
      <c r="AJ74">
        <v>0.53</v>
      </c>
      <c r="AK74">
        <v>0</v>
      </c>
      <c r="AL74">
        <v>0</v>
      </c>
      <c r="AM74">
        <v>4.8</v>
      </c>
      <c r="AN74">
        <v>0</v>
      </c>
      <c r="AO74">
        <v>0</v>
      </c>
      <c r="AP74">
        <v>9.6</v>
      </c>
      <c r="AQ74">
        <v>17.28</v>
      </c>
      <c r="AR74">
        <v>0</v>
      </c>
      <c r="AS74">
        <v>0.1</v>
      </c>
      <c r="AT74">
        <v>0</v>
      </c>
      <c r="AU74">
        <v>32</v>
      </c>
      <c r="AV74">
        <v>13.37</v>
      </c>
    </row>
    <row r="75" spans="7:48">
      <c r="G75" t="s">
        <v>117</v>
      </c>
      <c r="H75" s="74">
        <v>0.53</v>
      </c>
      <c r="I75" s="47">
        <v>0</v>
      </c>
      <c r="J75" s="47">
        <v>6.0200000000000005</v>
      </c>
      <c r="K75" s="47">
        <v>103.67999999999999</v>
      </c>
      <c r="L75" s="47">
        <v>14.399999999999999</v>
      </c>
      <c r="M75" s="75">
        <v>0</v>
      </c>
      <c r="N75" s="74">
        <v>86.4</v>
      </c>
      <c r="O75" s="47">
        <v>264.03000000000003</v>
      </c>
      <c r="P75" s="47">
        <v>0</v>
      </c>
      <c r="Q75" s="47">
        <v>0</v>
      </c>
      <c r="R75" s="47">
        <v>0</v>
      </c>
      <c r="S75" s="75">
        <v>0</v>
      </c>
      <c r="W75">
        <v>192.02</v>
      </c>
      <c r="X75">
        <v>8.64</v>
      </c>
      <c r="Y75">
        <v>0</v>
      </c>
      <c r="Z75">
        <v>26.12</v>
      </c>
      <c r="AA75">
        <v>0</v>
      </c>
      <c r="AB75">
        <v>72.010000000000005</v>
      </c>
      <c r="AC75">
        <v>1.29</v>
      </c>
      <c r="AD75">
        <v>23.04</v>
      </c>
      <c r="AE75">
        <v>23.04</v>
      </c>
      <c r="AF75">
        <v>0</v>
      </c>
      <c r="AG75">
        <v>23.04</v>
      </c>
      <c r="AH75">
        <v>48</v>
      </c>
      <c r="AI75">
        <v>8.64</v>
      </c>
      <c r="AJ75">
        <v>0.53</v>
      </c>
      <c r="AK75">
        <v>0</v>
      </c>
      <c r="AL75">
        <v>38.4</v>
      </c>
      <c r="AM75">
        <v>4.8</v>
      </c>
      <c r="AN75">
        <v>0</v>
      </c>
      <c r="AO75">
        <v>0</v>
      </c>
      <c r="AP75">
        <v>9.6</v>
      </c>
      <c r="AQ75">
        <v>17.28</v>
      </c>
      <c r="AR75">
        <v>0</v>
      </c>
      <c r="AS75">
        <v>0.1</v>
      </c>
      <c r="AT75">
        <v>0</v>
      </c>
      <c r="AU75">
        <v>32</v>
      </c>
      <c r="AV75">
        <v>4.7300000000000004</v>
      </c>
    </row>
    <row r="76" spans="7:48">
      <c r="G76" t="s">
        <v>118</v>
      </c>
      <c r="H76" s="74">
        <v>0.53</v>
      </c>
      <c r="I76" s="47">
        <v>0</v>
      </c>
      <c r="J76" s="47">
        <v>2.7199999999999998</v>
      </c>
      <c r="K76" s="47">
        <v>103.67999999999999</v>
      </c>
      <c r="L76" s="47">
        <v>14.399999999999999</v>
      </c>
      <c r="M76" s="75">
        <v>0</v>
      </c>
      <c r="N76" s="74">
        <v>86.4</v>
      </c>
      <c r="O76" s="47">
        <v>264.03000000000003</v>
      </c>
      <c r="P76" s="47">
        <v>0</v>
      </c>
      <c r="Q76" s="47">
        <v>0</v>
      </c>
      <c r="R76" s="47">
        <v>0</v>
      </c>
      <c r="S76" s="75">
        <v>0</v>
      </c>
      <c r="W76">
        <v>192.02</v>
      </c>
      <c r="X76">
        <v>8.64</v>
      </c>
      <c r="Y76">
        <v>0</v>
      </c>
      <c r="Z76">
        <v>26.12</v>
      </c>
      <c r="AA76">
        <v>0</v>
      </c>
      <c r="AB76">
        <v>72.010000000000005</v>
      </c>
      <c r="AC76">
        <v>1.29</v>
      </c>
      <c r="AD76">
        <v>23.04</v>
      </c>
      <c r="AE76">
        <v>23.04</v>
      </c>
      <c r="AF76">
        <v>0</v>
      </c>
      <c r="AG76">
        <v>23.04</v>
      </c>
      <c r="AH76">
        <v>48</v>
      </c>
      <c r="AI76">
        <v>8.64</v>
      </c>
      <c r="AJ76">
        <v>0.53</v>
      </c>
      <c r="AK76">
        <v>0</v>
      </c>
      <c r="AL76">
        <v>38.4</v>
      </c>
      <c r="AM76">
        <v>4.8</v>
      </c>
      <c r="AN76">
        <v>0</v>
      </c>
      <c r="AO76">
        <v>0</v>
      </c>
      <c r="AP76">
        <v>9.6</v>
      </c>
      <c r="AQ76">
        <v>17.28</v>
      </c>
      <c r="AR76">
        <v>0</v>
      </c>
      <c r="AS76">
        <v>0.1</v>
      </c>
      <c r="AT76">
        <v>0</v>
      </c>
      <c r="AU76">
        <v>32</v>
      </c>
      <c r="AV76">
        <v>1.43</v>
      </c>
    </row>
    <row r="77" spans="7:48">
      <c r="G77" t="s">
        <v>119</v>
      </c>
      <c r="H77" s="74">
        <v>0.53</v>
      </c>
      <c r="I77" s="47">
        <v>0</v>
      </c>
      <c r="J77" s="47">
        <v>1.3900000000000001</v>
      </c>
      <c r="K77" s="47">
        <v>103.67999999999999</v>
      </c>
      <c r="L77" s="47">
        <v>14.399999999999999</v>
      </c>
      <c r="M77" s="75">
        <v>0</v>
      </c>
      <c r="N77" s="74">
        <v>86.4</v>
      </c>
      <c r="O77" s="47">
        <v>312.03000000000003</v>
      </c>
      <c r="P77" s="47">
        <v>0</v>
      </c>
      <c r="Q77" s="47">
        <v>0</v>
      </c>
      <c r="R77" s="47">
        <v>0</v>
      </c>
      <c r="S77" s="75">
        <v>0</v>
      </c>
      <c r="W77">
        <v>192.02</v>
      </c>
      <c r="X77">
        <v>8.64</v>
      </c>
      <c r="Y77">
        <v>0</v>
      </c>
      <c r="Z77">
        <v>26.12</v>
      </c>
      <c r="AA77">
        <v>0</v>
      </c>
      <c r="AB77">
        <v>72.010000000000005</v>
      </c>
      <c r="AC77">
        <v>1.29</v>
      </c>
      <c r="AD77">
        <v>23.04</v>
      </c>
      <c r="AE77">
        <v>23.04</v>
      </c>
      <c r="AF77">
        <v>48</v>
      </c>
      <c r="AG77">
        <v>23.04</v>
      </c>
      <c r="AH77">
        <v>48</v>
      </c>
      <c r="AI77">
        <v>8.64</v>
      </c>
      <c r="AJ77">
        <v>0.53</v>
      </c>
      <c r="AK77">
        <v>0</v>
      </c>
      <c r="AL77">
        <v>38.4</v>
      </c>
      <c r="AM77">
        <v>4.8</v>
      </c>
      <c r="AN77">
        <v>0</v>
      </c>
      <c r="AO77">
        <v>0</v>
      </c>
      <c r="AP77">
        <v>9.6</v>
      </c>
      <c r="AQ77">
        <v>17.28</v>
      </c>
      <c r="AR77">
        <v>0</v>
      </c>
      <c r="AS77">
        <v>0.1</v>
      </c>
      <c r="AT77">
        <v>0</v>
      </c>
      <c r="AU77">
        <v>32</v>
      </c>
      <c r="AV77">
        <v>0.1</v>
      </c>
    </row>
    <row r="78" spans="7:48">
      <c r="G78" t="s">
        <v>120</v>
      </c>
      <c r="H78" s="74">
        <v>0.53</v>
      </c>
      <c r="I78" s="47">
        <v>0</v>
      </c>
      <c r="J78" s="47">
        <v>1.29</v>
      </c>
      <c r="K78" s="47">
        <v>103.67999999999999</v>
      </c>
      <c r="L78" s="47">
        <v>14.399999999999999</v>
      </c>
      <c r="M78" s="75">
        <v>0</v>
      </c>
      <c r="N78" s="74">
        <v>86.4</v>
      </c>
      <c r="O78" s="47">
        <v>312.03000000000003</v>
      </c>
      <c r="P78" s="47">
        <v>0</v>
      </c>
      <c r="Q78" s="47">
        <v>0</v>
      </c>
      <c r="R78" s="47">
        <v>0</v>
      </c>
      <c r="S78" s="75">
        <v>0</v>
      </c>
      <c r="W78">
        <v>192.02</v>
      </c>
      <c r="X78">
        <v>8.64</v>
      </c>
      <c r="Y78">
        <v>0</v>
      </c>
      <c r="Z78">
        <v>26.12</v>
      </c>
      <c r="AA78">
        <v>0</v>
      </c>
      <c r="AB78">
        <v>72.010000000000005</v>
      </c>
      <c r="AC78">
        <v>1.29</v>
      </c>
      <c r="AD78">
        <v>23.04</v>
      </c>
      <c r="AE78">
        <v>23.04</v>
      </c>
      <c r="AF78">
        <v>48</v>
      </c>
      <c r="AG78">
        <v>23.04</v>
      </c>
      <c r="AH78">
        <v>48</v>
      </c>
      <c r="AI78">
        <v>8.64</v>
      </c>
      <c r="AJ78">
        <v>0.53</v>
      </c>
      <c r="AK78">
        <v>0</v>
      </c>
      <c r="AL78">
        <v>38.4</v>
      </c>
      <c r="AM78">
        <v>4.8</v>
      </c>
      <c r="AN78">
        <v>0</v>
      </c>
      <c r="AO78">
        <v>0</v>
      </c>
      <c r="AP78">
        <v>9.6</v>
      </c>
      <c r="AQ78">
        <v>17.28</v>
      </c>
      <c r="AR78">
        <v>0</v>
      </c>
      <c r="AS78">
        <v>0</v>
      </c>
      <c r="AT78">
        <v>0</v>
      </c>
      <c r="AU78">
        <v>32</v>
      </c>
      <c r="AV78">
        <v>0</v>
      </c>
    </row>
    <row r="79" spans="7:48">
      <c r="G79" t="s">
        <v>121</v>
      </c>
      <c r="H79" s="74">
        <v>0.62</v>
      </c>
      <c r="I79" s="47">
        <v>0</v>
      </c>
      <c r="J79" s="47">
        <v>1.29</v>
      </c>
      <c r="K79" s="47">
        <v>103.67999999999999</v>
      </c>
      <c r="L79" s="47">
        <v>14.399999999999999</v>
      </c>
      <c r="M79" s="75">
        <v>0</v>
      </c>
      <c r="N79" s="74">
        <v>86.4</v>
      </c>
      <c r="O79" s="47">
        <v>312.03000000000003</v>
      </c>
      <c r="P79" s="47">
        <v>0</v>
      </c>
      <c r="Q79" s="47">
        <v>0</v>
      </c>
      <c r="R79" s="47">
        <v>0</v>
      </c>
      <c r="S79" s="75">
        <v>0</v>
      </c>
      <c r="W79">
        <v>192.02</v>
      </c>
      <c r="X79">
        <v>8.64</v>
      </c>
      <c r="Y79">
        <v>0</v>
      </c>
      <c r="Z79">
        <v>26.12</v>
      </c>
      <c r="AA79">
        <v>0</v>
      </c>
      <c r="AB79">
        <v>72.010000000000005</v>
      </c>
      <c r="AC79">
        <v>1.29</v>
      </c>
      <c r="AD79">
        <v>23.04</v>
      </c>
      <c r="AE79">
        <v>23.04</v>
      </c>
      <c r="AF79">
        <v>48</v>
      </c>
      <c r="AG79">
        <v>23.04</v>
      </c>
      <c r="AH79">
        <v>48</v>
      </c>
      <c r="AI79">
        <v>8.64</v>
      </c>
      <c r="AJ79">
        <v>0.62</v>
      </c>
      <c r="AK79">
        <v>0</v>
      </c>
      <c r="AL79">
        <v>38.4</v>
      </c>
      <c r="AM79">
        <v>4.8</v>
      </c>
      <c r="AN79">
        <v>0</v>
      </c>
      <c r="AO79">
        <v>0</v>
      </c>
      <c r="AP79">
        <v>9.6</v>
      </c>
      <c r="AQ79">
        <v>17.28</v>
      </c>
      <c r="AR79">
        <v>0</v>
      </c>
      <c r="AS79">
        <v>0</v>
      </c>
      <c r="AT79">
        <v>0</v>
      </c>
      <c r="AU79">
        <v>32</v>
      </c>
      <c r="AV79">
        <v>0</v>
      </c>
    </row>
    <row r="80" spans="7:48">
      <c r="G80" t="s">
        <v>122</v>
      </c>
      <c r="H80" s="74">
        <v>0.62</v>
      </c>
      <c r="I80" s="47">
        <v>0</v>
      </c>
      <c r="J80" s="47">
        <v>1.29</v>
      </c>
      <c r="K80" s="47">
        <v>103.67999999999999</v>
      </c>
      <c r="L80" s="47">
        <v>14.399999999999999</v>
      </c>
      <c r="M80" s="75">
        <v>0</v>
      </c>
      <c r="N80" s="74">
        <v>86.4</v>
      </c>
      <c r="O80" s="47">
        <v>312.03000000000003</v>
      </c>
      <c r="P80" s="47">
        <v>0</v>
      </c>
      <c r="Q80" s="47">
        <v>0</v>
      </c>
      <c r="R80" s="47">
        <v>0</v>
      </c>
      <c r="S80" s="75">
        <v>0</v>
      </c>
      <c r="W80">
        <v>192.02</v>
      </c>
      <c r="X80">
        <v>8.64</v>
      </c>
      <c r="Y80">
        <v>0</v>
      </c>
      <c r="Z80">
        <v>26.12</v>
      </c>
      <c r="AA80">
        <v>0</v>
      </c>
      <c r="AB80">
        <v>72.010000000000005</v>
      </c>
      <c r="AC80">
        <v>1.29</v>
      </c>
      <c r="AD80">
        <v>23.04</v>
      </c>
      <c r="AE80">
        <v>23.04</v>
      </c>
      <c r="AF80">
        <v>48</v>
      </c>
      <c r="AG80">
        <v>23.04</v>
      </c>
      <c r="AH80">
        <v>48</v>
      </c>
      <c r="AI80">
        <v>8.64</v>
      </c>
      <c r="AJ80">
        <v>0.62</v>
      </c>
      <c r="AK80">
        <v>0</v>
      </c>
      <c r="AL80">
        <v>38.4</v>
      </c>
      <c r="AM80">
        <v>4.8</v>
      </c>
      <c r="AN80">
        <v>0</v>
      </c>
      <c r="AO80">
        <v>0</v>
      </c>
      <c r="AP80">
        <v>9.6</v>
      </c>
      <c r="AQ80">
        <v>17.28</v>
      </c>
      <c r="AR80">
        <v>0</v>
      </c>
      <c r="AS80">
        <v>0</v>
      </c>
      <c r="AT80">
        <v>0</v>
      </c>
      <c r="AU80">
        <v>32</v>
      </c>
      <c r="AV80">
        <v>0</v>
      </c>
    </row>
    <row r="81" spans="7:48">
      <c r="G81" t="s">
        <v>123</v>
      </c>
      <c r="H81" s="74">
        <v>0.62</v>
      </c>
      <c r="I81" s="47">
        <v>0</v>
      </c>
      <c r="J81" s="47">
        <v>1.29</v>
      </c>
      <c r="K81" s="47">
        <v>103.67999999999999</v>
      </c>
      <c r="L81" s="47">
        <v>14.399999999999999</v>
      </c>
      <c r="M81" s="75">
        <v>0</v>
      </c>
      <c r="N81" s="74">
        <v>86.4</v>
      </c>
      <c r="O81" s="47">
        <v>312.03000000000003</v>
      </c>
      <c r="P81" s="47">
        <v>0</v>
      </c>
      <c r="Q81" s="47">
        <v>0</v>
      </c>
      <c r="R81" s="47">
        <v>0</v>
      </c>
      <c r="S81" s="75">
        <v>0</v>
      </c>
      <c r="W81">
        <v>192.02</v>
      </c>
      <c r="X81">
        <v>8.64</v>
      </c>
      <c r="Y81">
        <v>0</v>
      </c>
      <c r="Z81">
        <v>26.12</v>
      </c>
      <c r="AA81">
        <v>0</v>
      </c>
      <c r="AB81">
        <v>72.010000000000005</v>
      </c>
      <c r="AC81">
        <v>1.29</v>
      </c>
      <c r="AD81">
        <v>23.04</v>
      </c>
      <c r="AE81">
        <v>23.04</v>
      </c>
      <c r="AF81">
        <v>48</v>
      </c>
      <c r="AG81">
        <v>23.04</v>
      </c>
      <c r="AH81">
        <v>48</v>
      </c>
      <c r="AI81">
        <v>8.64</v>
      </c>
      <c r="AJ81">
        <v>0.62</v>
      </c>
      <c r="AK81">
        <v>0</v>
      </c>
      <c r="AL81">
        <v>38.4</v>
      </c>
      <c r="AM81">
        <v>4.8</v>
      </c>
      <c r="AN81">
        <v>0</v>
      </c>
      <c r="AO81">
        <v>0</v>
      </c>
      <c r="AP81">
        <v>9.6</v>
      </c>
      <c r="AQ81">
        <v>17.28</v>
      </c>
      <c r="AR81">
        <v>0</v>
      </c>
      <c r="AS81">
        <v>0</v>
      </c>
      <c r="AT81">
        <v>0</v>
      </c>
      <c r="AU81">
        <v>32</v>
      </c>
      <c r="AV81">
        <v>0</v>
      </c>
    </row>
    <row r="82" spans="7:48">
      <c r="G82" t="s">
        <v>124</v>
      </c>
      <c r="H82" s="74">
        <v>0.62</v>
      </c>
      <c r="I82" s="47">
        <v>0</v>
      </c>
      <c r="J82" s="47">
        <v>1.29</v>
      </c>
      <c r="K82" s="47">
        <v>103.67999999999999</v>
      </c>
      <c r="L82" s="47">
        <v>14.399999999999999</v>
      </c>
      <c r="M82" s="75">
        <v>0</v>
      </c>
      <c r="N82" s="74">
        <v>86.4</v>
      </c>
      <c r="O82" s="47">
        <v>312.03000000000003</v>
      </c>
      <c r="P82" s="47">
        <v>0</v>
      </c>
      <c r="Q82" s="47">
        <v>0</v>
      </c>
      <c r="R82" s="47">
        <v>0</v>
      </c>
      <c r="S82" s="75">
        <v>0</v>
      </c>
      <c r="W82">
        <v>192.02</v>
      </c>
      <c r="X82">
        <v>8.64</v>
      </c>
      <c r="Y82">
        <v>0</v>
      </c>
      <c r="Z82">
        <v>26.12</v>
      </c>
      <c r="AA82">
        <v>0</v>
      </c>
      <c r="AB82">
        <v>72.010000000000005</v>
      </c>
      <c r="AC82">
        <v>1.29</v>
      </c>
      <c r="AD82">
        <v>23.04</v>
      </c>
      <c r="AE82">
        <v>23.04</v>
      </c>
      <c r="AF82">
        <v>48</v>
      </c>
      <c r="AG82">
        <v>23.04</v>
      </c>
      <c r="AH82">
        <v>48</v>
      </c>
      <c r="AI82">
        <v>8.64</v>
      </c>
      <c r="AJ82">
        <v>0.62</v>
      </c>
      <c r="AK82">
        <v>0</v>
      </c>
      <c r="AL82">
        <v>38.4</v>
      </c>
      <c r="AM82">
        <v>4.8</v>
      </c>
      <c r="AN82">
        <v>0</v>
      </c>
      <c r="AO82">
        <v>0</v>
      </c>
      <c r="AP82">
        <v>9.6</v>
      </c>
      <c r="AQ82">
        <v>17.28</v>
      </c>
      <c r="AR82">
        <v>0</v>
      </c>
      <c r="AS82">
        <v>0</v>
      </c>
      <c r="AT82">
        <v>0</v>
      </c>
      <c r="AU82">
        <v>32</v>
      </c>
      <c r="AV82">
        <v>0</v>
      </c>
    </row>
    <row r="83" spans="7:48">
      <c r="G83" t="s">
        <v>125</v>
      </c>
      <c r="H83" s="74">
        <v>0.62</v>
      </c>
      <c r="I83" s="47">
        <v>0</v>
      </c>
      <c r="J83" s="47">
        <v>1.29</v>
      </c>
      <c r="K83" s="47">
        <v>103.67999999999999</v>
      </c>
      <c r="L83" s="47">
        <v>9.6</v>
      </c>
      <c r="M83" s="75">
        <v>0</v>
      </c>
      <c r="N83" s="74">
        <v>86.4</v>
      </c>
      <c r="O83" s="47">
        <v>264.03000000000003</v>
      </c>
      <c r="P83" s="47">
        <v>0</v>
      </c>
      <c r="Q83" s="47">
        <v>0</v>
      </c>
      <c r="R83" s="47">
        <v>0</v>
      </c>
      <c r="S83" s="75">
        <v>0</v>
      </c>
      <c r="W83">
        <v>144.02000000000001</v>
      </c>
      <c r="X83">
        <v>8.64</v>
      </c>
      <c r="Y83">
        <v>0</v>
      </c>
      <c r="Z83">
        <v>26.12</v>
      </c>
      <c r="AA83">
        <v>0</v>
      </c>
      <c r="AB83">
        <v>72.010000000000005</v>
      </c>
      <c r="AC83">
        <v>1.29</v>
      </c>
      <c r="AD83">
        <v>23.04</v>
      </c>
      <c r="AE83">
        <v>23.04</v>
      </c>
      <c r="AF83">
        <v>48</v>
      </c>
      <c r="AG83">
        <v>23.04</v>
      </c>
      <c r="AH83">
        <v>48</v>
      </c>
      <c r="AI83">
        <v>8.64</v>
      </c>
      <c r="AJ83">
        <v>0.62</v>
      </c>
      <c r="AK83">
        <v>0</v>
      </c>
      <c r="AL83">
        <v>38.4</v>
      </c>
      <c r="AM83">
        <v>3.84</v>
      </c>
      <c r="AN83">
        <v>0</v>
      </c>
      <c r="AO83">
        <v>0</v>
      </c>
      <c r="AP83">
        <v>5.76</v>
      </c>
      <c r="AQ83">
        <v>17.28</v>
      </c>
      <c r="AR83">
        <v>0</v>
      </c>
      <c r="AS83">
        <v>0</v>
      </c>
      <c r="AT83">
        <v>0</v>
      </c>
      <c r="AU83">
        <v>32</v>
      </c>
      <c r="AV83">
        <v>0</v>
      </c>
    </row>
    <row r="84" spans="7:48">
      <c r="G84" t="s">
        <v>126</v>
      </c>
      <c r="H84" s="74">
        <v>0.62</v>
      </c>
      <c r="I84" s="47">
        <v>0</v>
      </c>
      <c r="J84" s="47">
        <v>1.29</v>
      </c>
      <c r="K84" s="47">
        <v>103.67999999999999</v>
      </c>
      <c r="L84" s="47">
        <v>9.6</v>
      </c>
      <c r="M84" s="75">
        <v>0</v>
      </c>
      <c r="N84" s="74">
        <v>86.4</v>
      </c>
      <c r="O84" s="47">
        <v>264.03000000000003</v>
      </c>
      <c r="P84" s="47">
        <v>0</v>
      </c>
      <c r="Q84" s="47">
        <v>0</v>
      </c>
      <c r="R84" s="47">
        <v>0</v>
      </c>
      <c r="S84" s="75">
        <v>0</v>
      </c>
      <c r="W84">
        <v>144.02000000000001</v>
      </c>
      <c r="X84">
        <v>8.64</v>
      </c>
      <c r="Y84">
        <v>0</v>
      </c>
      <c r="Z84">
        <v>26.12</v>
      </c>
      <c r="AA84">
        <v>0</v>
      </c>
      <c r="AB84">
        <v>72.010000000000005</v>
      </c>
      <c r="AC84">
        <v>1.29</v>
      </c>
      <c r="AD84">
        <v>23.04</v>
      </c>
      <c r="AE84">
        <v>23.04</v>
      </c>
      <c r="AF84">
        <v>48</v>
      </c>
      <c r="AG84">
        <v>23.04</v>
      </c>
      <c r="AH84">
        <v>48</v>
      </c>
      <c r="AI84">
        <v>8.64</v>
      </c>
      <c r="AJ84">
        <v>0.62</v>
      </c>
      <c r="AK84">
        <v>0</v>
      </c>
      <c r="AL84">
        <v>38.4</v>
      </c>
      <c r="AM84">
        <v>3.84</v>
      </c>
      <c r="AN84">
        <v>0</v>
      </c>
      <c r="AO84">
        <v>0</v>
      </c>
      <c r="AP84">
        <v>5.76</v>
      </c>
      <c r="AQ84">
        <v>17.28</v>
      </c>
      <c r="AR84">
        <v>0</v>
      </c>
      <c r="AS84">
        <v>0</v>
      </c>
      <c r="AT84">
        <v>0</v>
      </c>
      <c r="AU84">
        <v>32</v>
      </c>
      <c r="AV84">
        <v>0</v>
      </c>
    </row>
    <row r="85" spans="7:48">
      <c r="G85" t="s">
        <v>127</v>
      </c>
      <c r="H85" s="74">
        <v>0.62</v>
      </c>
      <c r="I85" s="47">
        <v>0</v>
      </c>
      <c r="J85" s="47">
        <v>1.29</v>
      </c>
      <c r="K85" s="47">
        <v>103.67999999999999</v>
      </c>
      <c r="L85" s="47">
        <v>9.6</v>
      </c>
      <c r="M85" s="75">
        <v>0</v>
      </c>
      <c r="N85" s="74">
        <v>86.4</v>
      </c>
      <c r="O85" s="47">
        <v>264.03000000000003</v>
      </c>
      <c r="P85" s="47">
        <v>0</v>
      </c>
      <c r="Q85" s="47">
        <v>0</v>
      </c>
      <c r="R85" s="47">
        <v>0</v>
      </c>
      <c r="S85" s="75">
        <v>0</v>
      </c>
      <c r="W85">
        <v>144.02000000000001</v>
      </c>
      <c r="X85">
        <v>8.64</v>
      </c>
      <c r="Y85">
        <v>0</v>
      </c>
      <c r="Z85">
        <v>26.12</v>
      </c>
      <c r="AA85">
        <v>0</v>
      </c>
      <c r="AB85">
        <v>72.010000000000005</v>
      </c>
      <c r="AC85">
        <v>1.29</v>
      </c>
      <c r="AD85">
        <v>23.04</v>
      </c>
      <c r="AE85">
        <v>23.04</v>
      </c>
      <c r="AF85">
        <v>48</v>
      </c>
      <c r="AG85">
        <v>23.04</v>
      </c>
      <c r="AH85">
        <v>48</v>
      </c>
      <c r="AI85">
        <v>8.64</v>
      </c>
      <c r="AJ85">
        <v>0.62</v>
      </c>
      <c r="AK85">
        <v>0</v>
      </c>
      <c r="AL85">
        <v>38.4</v>
      </c>
      <c r="AM85">
        <v>3.84</v>
      </c>
      <c r="AN85">
        <v>0</v>
      </c>
      <c r="AO85">
        <v>0</v>
      </c>
      <c r="AP85">
        <v>5.76</v>
      </c>
      <c r="AQ85">
        <v>17.28</v>
      </c>
      <c r="AR85">
        <v>0</v>
      </c>
      <c r="AS85">
        <v>0</v>
      </c>
      <c r="AT85">
        <v>0</v>
      </c>
      <c r="AU85">
        <v>32</v>
      </c>
      <c r="AV85">
        <v>0</v>
      </c>
    </row>
    <row r="86" spans="7:48">
      <c r="G86" t="s">
        <v>128</v>
      </c>
      <c r="H86" s="74">
        <v>0.62</v>
      </c>
      <c r="I86" s="47">
        <v>0</v>
      </c>
      <c r="J86" s="47">
        <v>1.29</v>
      </c>
      <c r="K86" s="47">
        <v>103.67999999999999</v>
      </c>
      <c r="L86" s="47">
        <v>9.6</v>
      </c>
      <c r="M86" s="75">
        <v>0</v>
      </c>
      <c r="N86" s="74">
        <v>86.4</v>
      </c>
      <c r="O86" s="47">
        <v>264.03000000000003</v>
      </c>
      <c r="P86" s="47">
        <v>0</v>
      </c>
      <c r="Q86" s="47">
        <v>0</v>
      </c>
      <c r="R86" s="47">
        <v>0</v>
      </c>
      <c r="S86" s="75">
        <v>0</v>
      </c>
      <c r="W86">
        <v>144.02000000000001</v>
      </c>
      <c r="X86">
        <v>8.64</v>
      </c>
      <c r="Y86">
        <v>0</v>
      </c>
      <c r="Z86">
        <v>26.12</v>
      </c>
      <c r="AA86">
        <v>0</v>
      </c>
      <c r="AB86">
        <v>72.010000000000005</v>
      </c>
      <c r="AC86">
        <v>1.29</v>
      </c>
      <c r="AD86">
        <v>23.04</v>
      </c>
      <c r="AE86">
        <v>23.04</v>
      </c>
      <c r="AF86">
        <v>48</v>
      </c>
      <c r="AG86">
        <v>23.04</v>
      </c>
      <c r="AH86">
        <v>48</v>
      </c>
      <c r="AI86">
        <v>8.64</v>
      </c>
      <c r="AJ86">
        <v>0.62</v>
      </c>
      <c r="AK86">
        <v>0</v>
      </c>
      <c r="AL86">
        <v>38.4</v>
      </c>
      <c r="AM86">
        <v>3.84</v>
      </c>
      <c r="AN86">
        <v>0</v>
      </c>
      <c r="AO86">
        <v>0</v>
      </c>
      <c r="AP86">
        <v>5.76</v>
      </c>
      <c r="AQ86">
        <v>17.28</v>
      </c>
      <c r="AR86">
        <v>0</v>
      </c>
      <c r="AS86">
        <v>0</v>
      </c>
      <c r="AT86">
        <v>0</v>
      </c>
      <c r="AU86">
        <v>32</v>
      </c>
      <c r="AV86">
        <v>0</v>
      </c>
    </row>
    <row r="87" spans="7:48">
      <c r="G87" t="s">
        <v>129</v>
      </c>
      <c r="H87" s="74">
        <v>0.57999999999999996</v>
      </c>
      <c r="I87" s="47">
        <v>0</v>
      </c>
      <c r="J87" s="47">
        <v>1.29</v>
      </c>
      <c r="K87" s="47">
        <v>103.67999999999999</v>
      </c>
      <c r="L87" s="47">
        <v>9.6</v>
      </c>
      <c r="M87" s="75">
        <v>0</v>
      </c>
      <c r="N87" s="74">
        <v>86.4</v>
      </c>
      <c r="O87" s="47">
        <v>264.03000000000003</v>
      </c>
      <c r="P87" s="47">
        <v>0</v>
      </c>
      <c r="Q87" s="47">
        <v>0</v>
      </c>
      <c r="R87" s="47">
        <v>0</v>
      </c>
      <c r="S87" s="75">
        <v>0</v>
      </c>
      <c r="W87">
        <v>144.02000000000001</v>
      </c>
      <c r="X87">
        <v>8.64</v>
      </c>
      <c r="Y87">
        <v>0</v>
      </c>
      <c r="Z87">
        <v>26.12</v>
      </c>
      <c r="AA87">
        <v>0</v>
      </c>
      <c r="AB87">
        <v>72.010000000000005</v>
      </c>
      <c r="AC87">
        <v>1.29</v>
      </c>
      <c r="AD87">
        <v>23.04</v>
      </c>
      <c r="AE87">
        <v>23.04</v>
      </c>
      <c r="AF87">
        <v>48</v>
      </c>
      <c r="AG87">
        <v>23.04</v>
      </c>
      <c r="AH87">
        <v>48</v>
      </c>
      <c r="AI87">
        <v>8.64</v>
      </c>
      <c r="AJ87">
        <v>0.57999999999999996</v>
      </c>
      <c r="AK87">
        <v>0</v>
      </c>
      <c r="AL87">
        <v>38.4</v>
      </c>
      <c r="AM87">
        <v>3.84</v>
      </c>
      <c r="AN87">
        <v>0</v>
      </c>
      <c r="AO87">
        <v>0</v>
      </c>
      <c r="AP87">
        <v>5.76</v>
      </c>
      <c r="AQ87">
        <v>17.28</v>
      </c>
      <c r="AR87">
        <v>0</v>
      </c>
      <c r="AS87">
        <v>0</v>
      </c>
      <c r="AT87">
        <v>0</v>
      </c>
      <c r="AU87">
        <v>32</v>
      </c>
      <c r="AV87">
        <v>0</v>
      </c>
    </row>
    <row r="88" spans="7:48">
      <c r="G88" t="s">
        <v>130</v>
      </c>
      <c r="H88" s="74">
        <v>0.57999999999999996</v>
      </c>
      <c r="I88" s="47">
        <v>0</v>
      </c>
      <c r="J88" s="47">
        <v>1.29</v>
      </c>
      <c r="K88" s="47">
        <v>103.67999999999999</v>
      </c>
      <c r="L88" s="47">
        <v>9.6</v>
      </c>
      <c r="M88" s="75">
        <v>0</v>
      </c>
      <c r="N88" s="74">
        <v>86.4</v>
      </c>
      <c r="O88" s="47">
        <v>264.03000000000003</v>
      </c>
      <c r="P88" s="47">
        <v>0</v>
      </c>
      <c r="Q88" s="47">
        <v>0</v>
      </c>
      <c r="R88" s="47">
        <v>0</v>
      </c>
      <c r="S88" s="75">
        <v>0</v>
      </c>
      <c r="W88">
        <v>144.02000000000001</v>
      </c>
      <c r="X88">
        <v>8.64</v>
      </c>
      <c r="Y88">
        <v>0</v>
      </c>
      <c r="Z88">
        <v>26.12</v>
      </c>
      <c r="AA88">
        <v>0</v>
      </c>
      <c r="AB88">
        <v>72.010000000000005</v>
      </c>
      <c r="AC88">
        <v>1.29</v>
      </c>
      <c r="AD88">
        <v>23.04</v>
      </c>
      <c r="AE88">
        <v>23.04</v>
      </c>
      <c r="AF88">
        <v>48</v>
      </c>
      <c r="AG88">
        <v>23.04</v>
      </c>
      <c r="AH88">
        <v>48</v>
      </c>
      <c r="AI88">
        <v>8.64</v>
      </c>
      <c r="AJ88">
        <v>0.57999999999999996</v>
      </c>
      <c r="AK88">
        <v>0</v>
      </c>
      <c r="AL88">
        <v>38.4</v>
      </c>
      <c r="AM88">
        <v>3.84</v>
      </c>
      <c r="AN88">
        <v>0</v>
      </c>
      <c r="AO88">
        <v>0</v>
      </c>
      <c r="AP88">
        <v>5.76</v>
      </c>
      <c r="AQ88">
        <v>17.28</v>
      </c>
      <c r="AR88">
        <v>0</v>
      </c>
      <c r="AS88">
        <v>0</v>
      </c>
      <c r="AT88">
        <v>0</v>
      </c>
      <c r="AU88">
        <v>32</v>
      </c>
      <c r="AV88">
        <v>0</v>
      </c>
    </row>
    <row r="89" spans="7:48">
      <c r="G89" t="s">
        <v>131</v>
      </c>
      <c r="H89" s="74">
        <v>0.57999999999999996</v>
      </c>
      <c r="I89" s="47">
        <v>0</v>
      </c>
      <c r="J89" s="47">
        <v>1.29</v>
      </c>
      <c r="K89" s="47">
        <v>103.67999999999999</v>
      </c>
      <c r="L89" s="47">
        <v>9.6</v>
      </c>
      <c r="M89" s="75">
        <v>0</v>
      </c>
      <c r="N89" s="74">
        <v>86.4</v>
      </c>
      <c r="O89" s="47">
        <v>264.03000000000003</v>
      </c>
      <c r="P89" s="47">
        <v>0</v>
      </c>
      <c r="Q89" s="47">
        <v>0</v>
      </c>
      <c r="R89" s="47">
        <v>0</v>
      </c>
      <c r="S89" s="75">
        <v>0</v>
      </c>
      <c r="W89">
        <v>144.02000000000001</v>
      </c>
      <c r="X89">
        <v>8.64</v>
      </c>
      <c r="Y89">
        <v>0</v>
      </c>
      <c r="Z89">
        <v>26.12</v>
      </c>
      <c r="AA89">
        <v>0</v>
      </c>
      <c r="AB89">
        <v>72.010000000000005</v>
      </c>
      <c r="AC89">
        <v>1.29</v>
      </c>
      <c r="AD89">
        <v>23.04</v>
      </c>
      <c r="AE89">
        <v>23.04</v>
      </c>
      <c r="AF89">
        <v>48</v>
      </c>
      <c r="AG89">
        <v>23.04</v>
      </c>
      <c r="AH89">
        <v>48</v>
      </c>
      <c r="AI89">
        <v>8.64</v>
      </c>
      <c r="AJ89">
        <v>0.57999999999999996</v>
      </c>
      <c r="AK89">
        <v>0</v>
      </c>
      <c r="AL89">
        <v>38.4</v>
      </c>
      <c r="AM89">
        <v>3.84</v>
      </c>
      <c r="AN89">
        <v>0</v>
      </c>
      <c r="AO89">
        <v>0</v>
      </c>
      <c r="AP89">
        <v>5.76</v>
      </c>
      <c r="AQ89">
        <v>17.28</v>
      </c>
      <c r="AR89">
        <v>0</v>
      </c>
      <c r="AS89">
        <v>0</v>
      </c>
      <c r="AT89">
        <v>0</v>
      </c>
      <c r="AU89">
        <v>32</v>
      </c>
      <c r="AV89">
        <v>0</v>
      </c>
    </row>
    <row r="90" spans="7:48">
      <c r="G90" t="s">
        <v>132</v>
      </c>
      <c r="H90" s="74">
        <v>0.57999999999999996</v>
      </c>
      <c r="I90" s="47">
        <v>0</v>
      </c>
      <c r="J90" s="47">
        <v>1.29</v>
      </c>
      <c r="K90" s="47">
        <v>103.67999999999999</v>
      </c>
      <c r="L90" s="47">
        <v>9.6</v>
      </c>
      <c r="M90" s="75">
        <v>0</v>
      </c>
      <c r="N90" s="74">
        <v>86.4</v>
      </c>
      <c r="O90" s="47">
        <v>264.03000000000003</v>
      </c>
      <c r="P90" s="47">
        <v>0</v>
      </c>
      <c r="Q90" s="47">
        <v>0</v>
      </c>
      <c r="R90" s="47">
        <v>0</v>
      </c>
      <c r="S90" s="75">
        <v>0</v>
      </c>
      <c r="W90">
        <v>144.02000000000001</v>
      </c>
      <c r="X90">
        <v>8.64</v>
      </c>
      <c r="Y90">
        <v>0</v>
      </c>
      <c r="Z90">
        <v>26.12</v>
      </c>
      <c r="AA90">
        <v>0</v>
      </c>
      <c r="AB90">
        <v>72.010000000000005</v>
      </c>
      <c r="AC90">
        <v>1.29</v>
      </c>
      <c r="AD90">
        <v>23.04</v>
      </c>
      <c r="AE90">
        <v>23.04</v>
      </c>
      <c r="AF90">
        <v>48</v>
      </c>
      <c r="AG90">
        <v>23.04</v>
      </c>
      <c r="AH90">
        <v>48</v>
      </c>
      <c r="AI90">
        <v>8.64</v>
      </c>
      <c r="AJ90">
        <v>0.57999999999999996</v>
      </c>
      <c r="AK90">
        <v>0</v>
      </c>
      <c r="AL90">
        <v>38.4</v>
      </c>
      <c r="AM90">
        <v>3.84</v>
      </c>
      <c r="AN90">
        <v>0</v>
      </c>
      <c r="AO90">
        <v>0</v>
      </c>
      <c r="AP90">
        <v>5.76</v>
      </c>
      <c r="AQ90">
        <v>17.28</v>
      </c>
      <c r="AR90">
        <v>0</v>
      </c>
      <c r="AS90">
        <v>0</v>
      </c>
      <c r="AT90">
        <v>0</v>
      </c>
      <c r="AU90">
        <v>32</v>
      </c>
      <c r="AV90">
        <v>0</v>
      </c>
    </row>
    <row r="91" spans="7:48">
      <c r="G91" t="s">
        <v>133</v>
      </c>
      <c r="H91" s="74">
        <v>0.53</v>
      </c>
      <c r="I91" s="47">
        <v>0</v>
      </c>
      <c r="J91" s="47">
        <v>1.29</v>
      </c>
      <c r="K91" s="47">
        <v>103.67999999999999</v>
      </c>
      <c r="L91" s="47">
        <v>9.6</v>
      </c>
      <c r="M91" s="75">
        <v>0</v>
      </c>
      <c r="N91" s="74">
        <v>109.22999999999999</v>
      </c>
      <c r="O91" s="47">
        <v>271.64000000000004</v>
      </c>
      <c r="P91" s="47">
        <v>0</v>
      </c>
      <c r="Q91" s="47">
        <v>0</v>
      </c>
      <c r="R91" s="47">
        <v>0</v>
      </c>
      <c r="S91" s="75">
        <v>0</v>
      </c>
      <c r="W91">
        <v>144.02000000000001</v>
      </c>
      <c r="X91">
        <v>8.64</v>
      </c>
      <c r="Y91">
        <v>22.83</v>
      </c>
      <c r="Z91">
        <v>26.99</v>
      </c>
      <c r="AA91">
        <v>7.61</v>
      </c>
      <c r="AB91">
        <v>72.010000000000005</v>
      </c>
      <c r="AC91">
        <v>1.29</v>
      </c>
      <c r="AD91">
        <v>23.04</v>
      </c>
      <c r="AE91">
        <v>23.04</v>
      </c>
      <c r="AF91">
        <v>48</v>
      </c>
      <c r="AG91">
        <v>23.04</v>
      </c>
      <c r="AH91">
        <v>48</v>
      </c>
      <c r="AI91">
        <v>8.64</v>
      </c>
      <c r="AJ91">
        <v>0.53</v>
      </c>
      <c r="AK91">
        <v>0</v>
      </c>
      <c r="AL91">
        <v>38.4</v>
      </c>
      <c r="AM91">
        <v>3.84</v>
      </c>
      <c r="AN91">
        <v>0</v>
      </c>
      <c r="AO91">
        <v>0</v>
      </c>
      <c r="AP91">
        <v>5.76</v>
      </c>
      <c r="AQ91">
        <v>17.28</v>
      </c>
      <c r="AR91">
        <v>0</v>
      </c>
      <c r="AS91">
        <v>0</v>
      </c>
      <c r="AT91">
        <v>0</v>
      </c>
      <c r="AU91">
        <v>26.99</v>
      </c>
      <c r="AV91">
        <v>0</v>
      </c>
    </row>
    <row r="92" spans="7:48">
      <c r="G92" t="s">
        <v>134</v>
      </c>
      <c r="H92" s="74">
        <v>0.53</v>
      </c>
      <c r="I92" s="47">
        <v>0</v>
      </c>
      <c r="J92" s="47">
        <v>1.29</v>
      </c>
      <c r="K92" s="47">
        <v>103.67999999999999</v>
      </c>
      <c r="L92" s="47">
        <v>9.6</v>
      </c>
      <c r="M92" s="75">
        <v>0</v>
      </c>
      <c r="N92" s="74">
        <v>109.22999999999999</v>
      </c>
      <c r="O92" s="47">
        <v>271.64000000000004</v>
      </c>
      <c r="P92" s="47">
        <v>0</v>
      </c>
      <c r="Q92" s="47">
        <v>0</v>
      </c>
      <c r="R92" s="47">
        <v>0</v>
      </c>
      <c r="S92" s="75">
        <v>0</v>
      </c>
      <c r="W92">
        <v>144.02000000000001</v>
      </c>
      <c r="X92">
        <v>8.64</v>
      </c>
      <c r="Y92">
        <v>22.83</v>
      </c>
      <c r="Z92">
        <v>26.99</v>
      </c>
      <c r="AA92">
        <v>7.61</v>
      </c>
      <c r="AB92">
        <v>72.010000000000005</v>
      </c>
      <c r="AC92">
        <v>1.29</v>
      </c>
      <c r="AD92">
        <v>23.04</v>
      </c>
      <c r="AE92">
        <v>23.04</v>
      </c>
      <c r="AF92">
        <v>48</v>
      </c>
      <c r="AG92">
        <v>23.04</v>
      </c>
      <c r="AH92">
        <v>48</v>
      </c>
      <c r="AI92">
        <v>8.64</v>
      </c>
      <c r="AJ92">
        <v>0.53</v>
      </c>
      <c r="AK92">
        <v>0</v>
      </c>
      <c r="AL92">
        <v>38.4</v>
      </c>
      <c r="AM92">
        <v>3.84</v>
      </c>
      <c r="AN92">
        <v>0</v>
      </c>
      <c r="AO92">
        <v>0</v>
      </c>
      <c r="AP92">
        <v>5.76</v>
      </c>
      <c r="AQ92">
        <v>17.28</v>
      </c>
      <c r="AR92">
        <v>0</v>
      </c>
      <c r="AS92">
        <v>0</v>
      </c>
      <c r="AT92">
        <v>0</v>
      </c>
      <c r="AU92">
        <v>26.99</v>
      </c>
      <c r="AV92">
        <v>0</v>
      </c>
    </row>
    <row r="93" spans="7:48">
      <c r="G93" t="s">
        <v>135</v>
      </c>
      <c r="H93" s="74">
        <v>0.53</v>
      </c>
      <c r="I93" s="47">
        <v>0</v>
      </c>
      <c r="J93" s="47">
        <v>1.29</v>
      </c>
      <c r="K93" s="47">
        <v>103.67999999999999</v>
      </c>
      <c r="L93" s="47">
        <v>9.6</v>
      </c>
      <c r="M93" s="75">
        <v>0</v>
      </c>
      <c r="N93" s="74">
        <v>109.22999999999999</v>
      </c>
      <c r="O93" s="47">
        <v>271.64000000000004</v>
      </c>
      <c r="P93" s="47">
        <v>0</v>
      </c>
      <c r="Q93" s="47">
        <v>0</v>
      </c>
      <c r="R93" s="47">
        <v>0</v>
      </c>
      <c r="S93" s="75">
        <v>0</v>
      </c>
      <c r="W93">
        <v>144.02000000000001</v>
      </c>
      <c r="X93">
        <v>8.64</v>
      </c>
      <c r="Y93">
        <v>22.83</v>
      </c>
      <c r="Z93">
        <v>26.99</v>
      </c>
      <c r="AA93">
        <v>7.61</v>
      </c>
      <c r="AB93">
        <v>72.010000000000005</v>
      </c>
      <c r="AC93">
        <v>1.29</v>
      </c>
      <c r="AD93">
        <v>23.04</v>
      </c>
      <c r="AE93">
        <v>23.04</v>
      </c>
      <c r="AF93">
        <v>48</v>
      </c>
      <c r="AG93">
        <v>23.04</v>
      </c>
      <c r="AH93">
        <v>48</v>
      </c>
      <c r="AI93">
        <v>8.64</v>
      </c>
      <c r="AJ93">
        <v>0.53</v>
      </c>
      <c r="AK93">
        <v>0</v>
      </c>
      <c r="AL93">
        <v>38.4</v>
      </c>
      <c r="AM93">
        <v>3.84</v>
      </c>
      <c r="AN93">
        <v>0</v>
      </c>
      <c r="AO93">
        <v>0</v>
      </c>
      <c r="AP93">
        <v>5.76</v>
      </c>
      <c r="AQ93">
        <v>17.28</v>
      </c>
      <c r="AR93">
        <v>0</v>
      </c>
      <c r="AS93">
        <v>0</v>
      </c>
      <c r="AT93">
        <v>0</v>
      </c>
      <c r="AU93">
        <v>26.99</v>
      </c>
      <c r="AV93">
        <v>0</v>
      </c>
    </row>
    <row r="94" spans="7:48">
      <c r="G94" t="s">
        <v>136</v>
      </c>
      <c r="H94" s="74">
        <v>0.53</v>
      </c>
      <c r="I94" s="47">
        <v>0</v>
      </c>
      <c r="J94" s="47">
        <v>1.29</v>
      </c>
      <c r="K94" s="47">
        <v>103.67999999999999</v>
      </c>
      <c r="L94" s="47">
        <v>9.6</v>
      </c>
      <c r="M94" s="75">
        <v>0</v>
      </c>
      <c r="N94" s="74">
        <v>109.22999999999999</v>
      </c>
      <c r="O94" s="47">
        <v>271.64000000000004</v>
      </c>
      <c r="P94" s="47">
        <v>0</v>
      </c>
      <c r="Q94" s="47">
        <v>0</v>
      </c>
      <c r="R94" s="47">
        <v>0</v>
      </c>
      <c r="S94" s="75">
        <v>0</v>
      </c>
      <c r="W94">
        <v>144.02000000000001</v>
      </c>
      <c r="X94">
        <v>8.64</v>
      </c>
      <c r="Y94">
        <v>22.83</v>
      </c>
      <c r="Z94">
        <v>26.99</v>
      </c>
      <c r="AA94">
        <v>7.61</v>
      </c>
      <c r="AB94">
        <v>72.010000000000005</v>
      </c>
      <c r="AC94">
        <v>1.29</v>
      </c>
      <c r="AD94">
        <v>23.04</v>
      </c>
      <c r="AE94">
        <v>23.04</v>
      </c>
      <c r="AF94">
        <v>48</v>
      </c>
      <c r="AG94">
        <v>23.04</v>
      </c>
      <c r="AH94">
        <v>48</v>
      </c>
      <c r="AI94">
        <v>8.64</v>
      </c>
      <c r="AJ94">
        <v>0.53</v>
      </c>
      <c r="AK94">
        <v>0</v>
      </c>
      <c r="AL94">
        <v>38.4</v>
      </c>
      <c r="AM94">
        <v>3.84</v>
      </c>
      <c r="AN94">
        <v>0</v>
      </c>
      <c r="AO94">
        <v>0</v>
      </c>
      <c r="AP94">
        <v>5.76</v>
      </c>
      <c r="AQ94">
        <v>17.28</v>
      </c>
      <c r="AR94">
        <v>0</v>
      </c>
      <c r="AS94">
        <v>0</v>
      </c>
      <c r="AT94">
        <v>0</v>
      </c>
      <c r="AU94">
        <v>26.99</v>
      </c>
      <c r="AV94">
        <v>0</v>
      </c>
    </row>
    <row r="95" spans="7:48">
      <c r="G95" t="s">
        <v>137</v>
      </c>
      <c r="H95" s="74">
        <v>0.48</v>
      </c>
      <c r="I95" s="47">
        <v>0</v>
      </c>
      <c r="J95" s="47">
        <v>1.29</v>
      </c>
      <c r="K95" s="47">
        <v>103.67999999999999</v>
      </c>
      <c r="L95" s="47">
        <v>9.6</v>
      </c>
      <c r="M95" s="75">
        <v>0</v>
      </c>
      <c r="N95" s="74">
        <v>109.22999999999999</v>
      </c>
      <c r="O95" s="47">
        <v>271.64000000000004</v>
      </c>
      <c r="P95" s="47">
        <v>0</v>
      </c>
      <c r="Q95" s="47">
        <v>0</v>
      </c>
      <c r="R95" s="47">
        <v>0</v>
      </c>
      <c r="S95" s="75">
        <v>0</v>
      </c>
      <c r="W95">
        <v>144.02000000000001</v>
      </c>
      <c r="X95">
        <v>8.64</v>
      </c>
      <c r="Y95">
        <v>22.83</v>
      </c>
      <c r="Z95">
        <v>26.99</v>
      </c>
      <c r="AA95">
        <v>7.61</v>
      </c>
      <c r="AB95">
        <v>72.010000000000005</v>
      </c>
      <c r="AC95">
        <v>1.29</v>
      </c>
      <c r="AD95">
        <v>23.04</v>
      </c>
      <c r="AE95">
        <v>23.04</v>
      </c>
      <c r="AF95">
        <v>48</v>
      </c>
      <c r="AG95">
        <v>23.04</v>
      </c>
      <c r="AH95">
        <v>48</v>
      </c>
      <c r="AI95">
        <v>8.64</v>
      </c>
      <c r="AJ95">
        <v>0.48</v>
      </c>
      <c r="AK95">
        <v>0</v>
      </c>
      <c r="AL95">
        <v>38.4</v>
      </c>
      <c r="AM95">
        <v>3.84</v>
      </c>
      <c r="AN95">
        <v>0</v>
      </c>
      <c r="AO95">
        <v>0</v>
      </c>
      <c r="AP95">
        <v>5.76</v>
      </c>
      <c r="AQ95">
        <v>17.28</v>
      </c>
      <c r="AR95">
        <v>0</v>
      </c>
      <c r="AS95">
        <v>0</v>
      </c>
      <c r="AT95">
        <v>0</v>
      </c>
      <c r="AU95">
        <v>26.99</v>
      </c>
      <c r="AV95">
        <v>0</v>
      </c>
    </row>
    <row r="96" spans="7:48">
      <c r="G96" t="s">
        <v>138</v>
      </c>
      <c r="H96" s="74">
        <v>0.48</v>
      </c>
      <c r="I96" s="47">
        <v>0</v>
      </c>
      <c r="J96" s="47">
        <v>1.29</v>
      </c>
      <c r="K96" s="47">
        <v>103.67999999999999</v>
      </c>
      <c r="L96" s="47">
        <v>9.6</v>
      </c>
      <c r="M96" s="75">
        <v>0</v>
      </c>
      <c r="N96" s="74">
        <v>109.22999999999999</v>
      </c>
      <c r="O96" s="47">
        <v>271.64000000000004</v>
      </c>
      <c r="P96" s="47">
        <v>0</v>
      </c>
      <c r="Q96" s="47">
        <v>0</v>
      </c>
      <c r="R96" s="47">
        <v>0</v>
      </c>
      <c r="S96" s="75">
        <v>0</v>
      </c>
      <c r="W96">
        <v>144.02000000000001</v>
      </c>
      <c r="X96">
        <v>8.64</v>
      </c>
      <c r="Y96">
        <v>22.83</v>
      </c>
      <c r="Z96">
        <v>26.99</v>
      </c>
      <c r="AA96">
        <v>7.61</v>
      </c>
      <c r="AB96">
        <v>72.010000000000005</v>
      </c>
      <c r="AC96">
        <v>1.29</v>
      </c>
      <c r="AD96">
        <v>23.04</v>
      </c>
      <c r="AE96">
        <v>23.04</v>
      </c>
      <c r="AF96">
        <v>48</v>
      </c>
      <c r="AG96">
        <v>23.04</v>
      </c>
      <c r="AH96">
        <v>48</v>
      </c>
      <c r="AI96">
        <v>8.64</v>
      </c>
      <c r="AJ96">
        <v>0.48</v>
      </c>
      <c r="AK96">
        <v>0</v>
      </c>
      <c r="AL96">
        <v>38.4</v>
      </c>
      <c r="AM96">
        <v>3.84</v>
      </c>
      <c r="AN96">
        <v>0</v>
      </c>
      <c r="AO96">
        <v>0</v>
      </c>
      <c r="AP96">
        <v>5.76</v>
      </c>
      <c r="AQ96">
        <v>17.28</v>
      </c>
      <c r="AR96">
        <v>0</v>
      </c>
      <c r="AS96">
        <v>0</v>
      </c>
      <c r="AT96">
        <v>0</v>
      </c>
      <c r="AU96">
        <v>26.99</v>
      </c>
      <c r="AV96">
        <v>0</v>
      </c>
    </row>
    <row r="97" spans="1:133">
      <c r="G97" t="s">
        <v>139</v>
      </c>
      <c r="H97" s="74">
        <v>0.48</v>
      </c>
      <c r="I97" s="47">
        <v>0</v>
      </c>
      <c r="J97" s="47">
        <v>1.29</v>
      </c>
      <c r="K97" s="47">
        <v>103.67999999999999</v>
      </c>
      <c r="L97" s="47">
        <v>9.6</v>
      </c>
      <c r="M97" s="75">
        <v>0</v>
      </c>
      <c r="N97" s="74">
        <v>109.22999999999999</v>
      </c>
      <c r="O97" s="47">
        <v>271.64000000000004</v>
      </c>
      <c r="P97" s="47">
        <v>0</v>
      </c>
      <c r="Q97" s="47">
        <v>0</v>
      </c>
      <c r="R97" s="47">
        <v>0</v>
      </c>
      <c r="S97" s="75">
        <v>0</v>
      </c>
      <c r="W97">
        <v>144.02000000000001</v>
      </c>
      <c r="X97">
        <v>8.64</v>
      </c>
      <c r="Y97">
        <v>22.83</v>
      </c>
      <c r="Z97">
        <v>26.99</v>
      </c>
      <c r="AA97">
        <v>7.61</v>
      </c>
      <c r="AB97">
        <v>72.010000000000005</v>
      </c>
      <c r="AC97">
        <v>1.29</v>
      </c>
      <c r="AD97">
        <v>23.04</v>
      </c>
      <c r="AE97">
        <v>23.04</v>
      </c>
      <c r="AF97">
        <v>48</v>
      </c>
      <c r="AG97">
        <v>23.04</v>
      </c>
      <c r="AH97">
        <v>48</v>
      </c>
      <c r="AI97">
        <v>8.64</v>
      </c>
      <c r="AJ97">
        <v>0.48</v>
      </c>
      <c r="AK97">
        <v>0</v>
      </c>
      <c r="AL97">
        <v>38.4</v>
      </c>
      <c r="AM97">
        <v>3.84</v>
      </c>
      <c r="AN97">
        <v>0</v>
      </c>
      <c r="AO97">
        <v>0</v>
      </c>
      <c r="AP97">
        <v>5.76</v>
      </c>
      <c r="AQ97">
        <v>17.28</v>
      </c>
      <c r="AR97">
        <v>0</v>
      </c>
      <c r="AS97">
        <v>0</v>
      </c>
      <c r="AT97">
        <v>0</v>
      </c>
      <c r="AU97">
        <v>26.99</v>
      </c>
      <c r="AV97">
        <v>0</v>
      </c>
    </row>
    <row r="98" spans="1:133">
      <c r="G98" t="s">
        <v>140</v>
      </c>
      <c r="H98" s="74">
        <v>0.48</v>
      </c>
      <c r="I98" s="47">
        <v>0</v>
      </c>
      <c r="J98" s="47">
        <v>1.29</v>
      </c>
      <c r="K98" s="47">
        <v>103.67999999999999</v>
      </c>
      <c r="L98" s="47">
        <v>9.6</v>
      </c>
      <c r="M98" s="75">
        <v>0</v>
      </c>
      <c r="N98" s="74">
        <v>109.22999999999999</v>
      </c>
      <c r="O98" s="47">
        <v>271.64000000000004</v>
      </c>
      <c r="P98" s="47">
        <v>0</v>
      </c>
      <c r="Q98" s="47">
        <v>0</v>
      </c>
      <c r="R98" s="47">
        <v>0</v>
      </c>
      <c r="S98" s="75">
        <v>0</v>
      </c>
      <c r="W98">
        <v>144.02000000000001</v>
      </c>
      <c r="X98">
        <v>8.64</v>
      </c>
      <c r="Y98">
        <v>22.83</v>
      </c>
      <c r="Z98">
        <v>26.99</v>
      </c>
      <c r="AA98">
        <v>7.61</v>
      </c>
      <c r="AB98">
        <v>72.010000000000005</v>
      </c>
      <c r="AC98">
        <v>1.29</v>
      </c>
      <c r="AD98">
        <v>23.04</v>
      </c>
      <c r="AE98">
        <v>23.04</v>
      </c>
      <c r="AF98">
        <v>48</v>
      </c>
      <c r="AG98">
        <v>23.04</v>
      </c>
      <c r="AH98">
        <v>48</v>
      </c>
      <c r="AI98">
        <v>8.64</v>
      </c>
      <c r="AJ98">
        <v>0.48</v>
      </c>
      <c r="AK98">
        <v>0</v>
      </c>
      <c r="AL98">
        <v>38.4</v>
      </c>
      <c r="AM98">
        <v>3.84</v>
      </c>
      <c r="AN98">
        <v>0</v>
      </c>
      <c r="AO98">
        <v>0</v>
      </c>
      <c r="AP98">
        <v>5.76</v>
      </c>
      <c r="AQ98">
        <v>17.28</v>
      </c>
      <c r="AR98">
        <v>0</v>
      </c>
      <c r="AS98">
        <v>0</v>
      </c>
      <c r="AT98">
        <v>0</v>
      </c>
      <c r="AU98">
        <v>26.99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1.4299999999999993E-2</v>
      </c>
      <c r="I99" s="70">
        <f t="shared" ref="I99:BU99" si="1">SUM(I3:I98)/4000</f>
        <v>0</v>
      </c>
      <c r="J99" s="70">
        <f t="shared" si="1"/>
        <v>0.73821249999999949</v>
      </c>
      <c r="K99" s="70">
        <f t="shared" si="1"/>
        <v>2.9030774999999993</v>
      </c>
      <c r="L99" s="70">
        <f t="shared" si="1"/>
        <v>0.26400000000000001</v>
      </c>
      <c r="M99" s="70">
        <f t="shared" si="1"/>
        <v>0</v>
      </c>
      <c r="N99" s="69">
        <f t="shared" si="1"/>
        <v>0.70104000000000022</v>
      </c>
      <c r="O99" s="70">
        <f t="shared" si="1"/>
        <v>3.0132400000000015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0.96011999999999997</v>
      </c>
      <c r="X99">
        <f t="shared" si="1"/>
        <v>0.20735999999999974</v>
      </c>
      <c r="Y99">
        <f t="shared" si="1"/>
        <v>0.18264000000000005</v>
      </c>
      <c r="Z99">
        <f t="shared" si="1"/>
        <v>0.63470999999999833</v>
      </c>
      <c r="AA99">
        <f t="shared" si="1"/>
        <v>6.0880000000000052E-2</v>
      </c>
      <c r="AB99">
        <f t="shared" si="1"/>
        <v>1.7282400000000036</v>
      </c>
      <c r="AC99">
        <f t="shared" si="1"/>
        <v>3.0460000000000043E-2</v>
      </c>
      <c r="AD99">
        <f t="shared" si="1"/>
        <v>0.55295999999999945</v>
      </c>
      <c r="AE99">
        <f t="shared" si="1"/>
        <v>0.55295999999999945</v>
      </c>
      <c r="AF99">
        <f t="shared" si="1"/>
        <v>0.26400000000000001</v>
      </c>
      <c r="AG99">
        <f t="shared" si="1"/>
        <v>0.55295999999999945</v>
      </c>
      <c r="AH99">
        <f t="shared" si="1"/>
        <v>0.28799999999999998</v>
      </c>
      <c r="AI99">
        <f t="shared" si="1"/>
        <v>0.20735999999999974</v>
      </c>
      <c r="AJ99">
        <f t="shared" si="1"/>
        <v>1.4299999999999993E-2</v>
      </c>
      <c r="AK99">
        <f t="shared" si="1"/>
        <v>0.29827499999999996</v>
      </c>
      <c r="AL99">
        <f t="shared" si="1"/>
        <v>0.23039999999999991</v>
      </c>
      <c r="AM99">
        <f t="shared" si="1"/>
        <v>9.3119999999999967E-2</v>
      </c>
      <c r="AN99">
        <f t="shared" si="1"/>
        <v>0.11648249999999996</v>
      </c>
      <c r="AO99">
        <f t="shared" si="1"/>
        <v>0</v>
      </c>
      <c r="AP99">
        <f t="shared" si="1"/>
        <v>0.17088</v>
      </c>
      <c r="AQ99">
        <f t="shared" si="1"/>
        <v>0.41471999999999948</v>
      </c>
      <c r="AR99">
        <f t="shared" si="1"/>
        <v>1.885000000000001E-3</v>
      </c>
      <c r="AS99">
        <f t="shared" si="1"/>
        <v>5.1325000000000016E-3</v>
      </c>
      <c r="AT99">
        <f t="shared" si="1"/>
        <v>2.5774999999999982E-3</v>
      </c>
      <c r="AU99">
        <f t="shared" si="1"/>
        <v>0.72290999999999961</v>
      </c>
      <c r="AV99">
        <f t="shared" si="1"/>
        <v>0.70775249999999978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554</v>
      </c>
      <c r="AB100" t="s">
        <v>556</v>
      </c>
      <c r="AC100" t="s">
        <v>558</v>
      </c>
      <c r="AD100" t="s">
        <v>560</v>
      </c>
      <c r="AE100" t="s">
        <v>562</v>
      </c>
      <c r="AF100" t="s">
        <v>563</v>
      </c>
      <c r="AG100" t="s">
        <v>564</v>
      </c>
      <c r="AH100" t="s">
        <v>565</v>
      </c>
      <c r="AI100" t="s">
        <v>567</v>
      </c>
      <c r="AJ100" t="s">
        <v>569</v>
      </c>
      <c r="AK100" t="s">
        <v>571</v>
      </c>
      <c r="AL100" t="s">
        <v>573</v>
      </c>
      <c r="AM100" t="s">
        <v>575</v>
      </c>
      <c r="AN100" t="s">
        <v>577</v>
      </c>
      <c r="AO100" t="s">
        <v>579</v>
      </c>
      <c r="AP100" t="s">
        <v>581</v>
      </c>
      <c r="AQ100" t="s">
        <v>583</v>
      </c>
      <c r="AR100" t="s">
        <v>586</v>
      </c>
      <c r="AS100" t="s">
        <v>588</v>
      </c>
      <c r="AT100" t="s">
        <v>590</v>
      </c>
      <c r="AU100" t="s">
        <v>591</v>
      </c>
      <c r="AV100" t="s">
        <v>593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-145</v>
      </c>
      <c r="Q3" s="54">
        <v>-40</v>
      </c>
      <c r="R3" s="54">
        <v>-5</v>
      </c>
      <c r="S3" s="73">
        <v>0</v>
      </c>
      <c r="U3" s="74">
        <v>-190</v>
      </c>
      <c r="V3" s="75">
        <v>0</v>
      </c>
      <c r="W3">
        <v>0</v>
      </c>
      <c r="X3">
        <v>0</v>
      </c>
      <c r="Y3">
        <v>-5</v>
      </c>
      <c r="Z3">
        <v>-40</v>
      </c>
      <c r="AA3">
        <v>0</v>
      </c>
      <c r="AB3">
        <v>-145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-145</v>
      </c>
      <c r="Q4" s="47">
        <v>-40</v>
      </c>
      <c r="R4" s="47">
        <v>-5.4</v>
      </c>
      <c r="S4" s="75">
        <v>0</v>
      </c>
      <c r="U4" s="74">
        <v>-190.4</v>
      </c>
      <c r="V4" s="75">
        <v>0</v>
      </c>
      <c r="W4">
        <v>0</v>
      </c>
      <c r="X4">
        <v>0</v>
      </c>
      <c r="Y4">
        <v>-5.4</v>
      </c>
      <c r="Z4">
        <v>-40</v>
      </c>
      <c r="AA4">
        <v>0</v>
      </c>
      <c r="AB4">
        <v>-145</v>
      </c>
    </row>
    <row r="5" spans="1:28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-15</v>
      </c>
      <c r="Q5" s="47">
        <v>-40</v>
      </c>
      <c r="R5" s="47">
        <v>-5.5</v>
      </c>
      <c r="S5" s="75">
        <v>0</v>
      </c>
      <c r="U5" s="74">
        <v>-60.5</v>
      </c>
      <c r="V5" s="75">
        <v>0</v>
      </c>
      <c r="W5">
        <v>0</v>
      </c>
      <c r="X5">
        <v>0</v>
      </c>
      <c r="Y5">
        <v>-5.5</v>
      </c>
      <c r="Z5">
        <v>-40</v>
      </c>
      <c r="AA5">
        <v>0</v>
      </c>
      <c r="AB5">
        <v>-15</v>
      </c>
    </row>
    <row r="6" spans="1:28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-15</v>
      </c>
      <c r="Q6" s="47">
        <v>-40</v>
      </c>
      <c r="R6" s="47">
        <v>-5.6</v>
      </c>
      <c r="S6" s="75">
        <v>0</v>
      </c>
      <c r="U6" s="74">
        <v>-60.6</v>
      </c>
      <c r="V6" s="75">
        <v>0</v>
      </c>
      <c r="W6">
        <v>0</v>
      </c>
      <c r="X6">
        <v>0</v>
      </c>
      <c r="Y6">
        <v>-5.6</v>
      </c>
      <c r="Z6">
        <v>-40</v>
      </c>
      <c r="AA6">
        <v>0</v>
      </c>
      <c r="AB6">
        <v>-15</v>
      </c>
    </row>
    <row r="7" spans="1:28">
      <c r="A7" t="s">
        <v>541</v>
      </c>
      <c r="G7" t="s">
        <v>49</v>
      </c>
      <c r="H7" s="74">
        <v>0</v>
      </c>
      <c r="I7" s="47">
        <v>22.08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-15</v>
      </c>
      <c r="Q7" s="47">
        <v>-40</v>
      </c>
      <c r="R7" s="47">
        <v>-5.7</v>
      </c>
      <c r="S7" s="75">
        <v>0</v>
      </c>
      <c r="U7" s="74">
        <v>-60.7</v>
      </c>
      <c r="V7" s="75">
        <v>22.08</v>
      </c>
      <c r="W7">
        <v>0</v>
      </c>
      <c r="X7">
        <v>22.08</v>
      </c>
      <c r="Y7">
        <v>-5.7</v>
      </c>
      <c r="Z7">
        <v>-40</v>
      </c>
      <c r="AA7">
        <v>0</v>
      </c>
      <c r="AB7">
        <v>-15</v>
      </c>
    </row>
    <row r="8" spans="1:28">
      <c r="A8" t="s">
        <v>542</v>
      </c>
      <c r="G8" t="s">
        <v>50</v>
      </c>
      <c r="H8" s="74">
        <v>0</v>
      </c>
      <c r="I8" s="47">
        <v>48.01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-10</v>
      </c>
      <c r="Q8" s="47">
        <v>-40</v>
      </c>
      <c r="R8" s="47">
        <v>-5.8</v>
      </c>
      <c r="S8" s="75">
        <v>0</v>
      </c>
      <c r="U8" s="74">
        <v>-55.8</v>
      </c>
      <c r="V8" s="75">
        <v>48</v>
      </c>
      <c r="W8">
        <v>0</v>
      </c>
      <c r="X8">
        <v>48.01</v>
      </c>
      <c r="Y8">
        <v>-5.8</v>
      </c>
      <c r="Z8">
        <v>-40</v>
      </c>
      <c r="AA8">
        <v>0</v>
      </c>
      <c r="AB8">
        <v>-10</v>
      </c>
    </row>
    <row r="9" spans="1:28">
      <c r="A9" t="s">
        <v>543</v>
      </c>
      <c r="G9" t="s">
        <v>51</v>
      </c>
      <c r="H9" s="74">
        <v>0</v>
      </c>
      <c r="I9" s="47">
        <v>67.209999999999994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-10</v>
      </c>
      <c r="Q9" s="47">
        <v>-40</v>
      </c>
      <c r="R9" s="47">
        <v>-5.9</v>
      </c>
      <c r="S9" s="75">
        <v>0</v>
      </c>
      <c r="U9" s="74">
        <v>-55.9</v>
      </c>
      <c r="V9" s="75">
        <v>67.209999999999994</v>
      </c>
      <c r="W9">
        <v>0</v>
      </c>
      <c r="X9">
        <v>67.209999999999994</v>
      </c>
      <c r="Y9">
        <v>-5.9</v>
      </c>
      <c r="Z9">
        <v>-40</v>
      </c>
      <c r="AA9">
        <v>0</v>
      </c>
      <c r="AB9">
        <v>-10</v>
      </c>
    </row>
    <row r="10" spans="1:28">
      <c r="G10" t="s">
        <v>52</v>
      </c>
      <c r="H10" s="74">
        <v>0</v>
      </c>
      <c r="I10" s="47">
        <v>65.290000000000006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-10</v>
      </c>
      <c r="Q10" s="47">
        <v>-40</v>
      </c>
      <c r="R10" s="47">
        <v>-6</v>
      </c>
      <c r="S10" s="75">
        <v>0</v>
      </c>
      <c r="U10" s="74">
        <v>-56</v>
      </c>
      <c r="V10" s="75">
        <v>65.290000000000006</v>
      </c>
      <c r="W10">
        <v>0</v>
      </c>
      <c r="X10">
        <v>65.290000000000006</v>
      </c>
      <c r="Y10">
        <v>-6</v>
      </c>
      <c r="Z10">
        <v>-40</v>
      </c>
      <c r="AA10">
        <v>0</v>
      </c>
      <c r="AB10">
        <v>-10</v>
      </c>
    </row>
    <row r="11" spans="1:28">
      <c r="G11" t="s">
        <v>53</v>
      </c>
      <c r="H11" s="74">
        <v>7.68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-10</v>
      </c>
      <c r="Q11" s="47">
        <v>-40</v>
      </c>
      <c r="R11" s="47">
        <v>-6.2</v>
      </c>
      <c r="S11" s="75">
        <v>0</v>
      </c>
      <c r="U11" s="74">
        <v>-56.2</v>
      </c>
      <c r="V11" s="75">
        <v>7.68</v>
      </c>
      <c r="W11">
        <v>7.68</v>
      </c>
      <c r="X11">
        <v>0</v>
      </c>
      <c r="Y11">
        <v>-6.2</v>
      </c>
      <c r="Z11">
        <v>-40</v>
      </c>
      <c r="AA11">
        <v>0</v>
      </c>
      <c r="AB11">
        <v>-10</v>
      </c>
    </row>
    <row r="12" spans="1:28">
      <c r="G12" t="s">
        <v>54</v>
      </c>
      <c r="H12" s="74">
        <v>29.76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-10</v>
      </c>
      <c r="Q12" s="47">
        <v>-40</v>
      </c>
      <c r="R12" s="47">
        <v>-6.2</v>
      </c>
      <c r="S12" s="75">
        <v>0</v>
      </c>
      <c r="U12" s="74">
        <v>-56.2</v>
      </c>
      <c r="V12" s="75">
        <v>29.76</v>
      </c>
      <c r="W12">
        <v>29.76</v>
      </c>
      <c r="X12">
        <v>0</v>
      </c>
      <c r="Y12">
        <v>-6.2</v>
      </c>
      <c r="Z12">
        <v>-40</v>
      </c>
      <c r="AA12">
        <v>0</v>
      </c>
      <c r="AB12">
        <v>-10</v>
      </c>
    </row>
    <row r="13" spans="1:28">
      <c r="G13" t="s">
        <v>55</v>
      </c>
      <c r="H13" s="74">
        <v>34.57</v>
      </c>
      <c r="I13" s="47">
        <v>13.44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-10</v>
      </c>
      <c r="Q13" s="47">
        <v>-40</v>
      </c>
      <c r="R13" s="47">
        <v>-6.2</v>
      </c>
      <c r="S13" s="75">
        <v>0</v>
      </c>
      <c r="U13" s="74">
        <v>-56.2</v>
      </c>
      <c r="V13" s="75">
        <v>48</v>
      </c>
      <c r="W13">
        <v>34.57</v>
      </c>
      <c r="X13">
        <v>13.44</v>
      </c>
      <c r="Y13">
        <v>-6.2</v>
      </c>
      <c r="Z13">
        <v>-40</v>
      </c>
      <c r="AA13">
        <v>0</v>
      </c>
      <c r="AB13">
        <v>-10</v>
      </c>
    </row>
    <row r="14" spans="1:28">
      <c r="G14" t="s">
        <v>56</v>
      </c>
      <c r="H14" s="74">
        <v>34.57</v>
      </c>
      <c r="I14" s="47">
        <v>14.4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-10</v>
      </c>
      <c r="Q14" s="47">
        <v>-40</v>
      </c>
      <c r="R14" s="47">
        <v>-6.2</v>
      </c>
      <c r="S14" s="75">
        <v>0</v>
      </c>
      <c r="U14" s="74">
        <v>-56.2</v>
      </c>
      <c r="V14" s="75">
        <v>48.97</v>
      </c>
      <c r="W14">
        <v>34.57</v>
      </c>
      <c r="X14">
        <v>14.4</v>
      </c>
      <c r="Y14">
        <v>-6.2</v>
      </c>
      <c r="Z14">
        <v>-40</v>
      </c>
      <c r="AA14">
        <v>0</v>
      </c>
      <c r="AB14">
        <v>-10</v>
      </c>
    </row>
    <row r="15" spans="1:28">
      <c r="G15" t="s">
        <v>57</v>
      </c>
      <c r="H15" s="74">
        <v>0</v>
      </c>
      <c r="I15" s="47">
        <v>9.6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-10</v>
      </c>
      <c r="Q15" s="47">
        <v>-40</v>
      </c>
      <c r="R15" s="47">
        <v>-6.2</v>
      </c>
      <c r="S15" s="75">
        <v>0</v>
      </c>
      <c r="U15" s="74">
        <v>-56.2</v>
      </c>
      <c r="V15" s="75">
        <v>9.6</v>
      </c>
      <c r="W15">
        <v>0</v>
      </c>
      <c r="X15">
        <v>9.6</v>
      </c>
      <c r="Y15">
        <v>-6.2</v>
      </c>
      <c r="Z15">
        <v>-40</v>
      </c>
      <c r="AA15">
        <v>0</v>
      </c>
      <c r="AB15">
        <v>-10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-27</v>
      </c>
      <c r="O16" s="47">
        <v>0</v>
      </c>
      <c r="P16" s="47">
        <v>-10</v>
      </c>
      <c r="Q16" s="47">
        <v>-40</v>
      </c>
      <c r="R16" s="47">
        <v>-6.2</v>
      </c>
      <c r="S16" s="75">
        <v>0</v>
      </c>
      <c r="U16" s="74">
        <v>-83.2</v>
      </c>
      <c r="V16" s="75">
        <v>0</v>
      </c>
      <c r="W16">
        <v>-27</v>
      </c>
      <c r="X16">
        <v>0</v>
      </c>
      <c r="Y16">
        <v>-6.2</v>
      </c>
      <c r="Z16">
        <v>-40</v>
      </c>
      <c r="AA16">
        <v>0</v>
      </c>
      <c r="AB16">
        <v>-10</v>
      </c>
    </row>
    <row r="17" spans="7:28">
      <c r="G17" t="s">
        <v>59</v>
      </c>
      <c r="H17" s="74">
        <v>13.44</v>
      </c>
      <c r="I17" s="47">
        <v>0</v>
      </c>
      <c r="J17" s="47">
        <v>9.6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-40</v>
      </c>
      <c r="R17" s="47">
        <v>-6</v>
      </c>
      <c r="S17" s="75">
        <v>0</v>
      </c>
      <c r="U17" s="74">
        <v>-46</v>
      </c>
      <c r="V17" s="75">
        <v>23.04</v>
      </c>
      <c r="W17">
        <v>13.44</v>
      </c>
      <c r="X17">
        <v>0</v>
      </c>
      <c r="Y17">
        <v>-6</v>
      </c>
      <c r="Z17">
        <v>-40</v>
      </c>
      <c r="AA17">
        <v>0</v>
      </c>
      <c r="AB17">
        <v>9.6</v>
      </c>
    </row>
    <row r="18" spans="7:28">
      <c r="G18" t="s">
        <v>60</v>
      </c>
      <c r="H18" s="74">
        <v>0</v>
      </c>
      <c r="I18" s="47">
        <v>0</v>
      </c>
      <c r="J18" s="47">
        <v>9.6</v>
      </c>
      <c r="K18" s="47">
        <v>0</v>
      </c>
      <c r="L18" s="47">
        <v>0</v>
      </c>
      <c r="M18" s="75">
        <v>0</v>
      </c>
      <c r="N18" s="74">
        <v>-14</v>
      </c>
      <c r="O18" s="47">
        <v>0</v>
      </c>
      <c r="P18" s="47">
        <v>0</v>
      </c>
      <c r="Q18" s="47">
        <v>-40</v>
      </c>
      <c r="R18" s="47">
        <v>-5.8</v>
      </c>
      <c r="S18" s="75">
        <v>0</v>
      </c>
      <c r="U18" s="74">
        <v>-59.8</v>
      </c>
      <c r="V18" s="75">
        <v>9.6</v>
      </c>
      <c r="W18">
        <v>-14</v>
      </c>
      <c r="X18">
        <v>0</v>
      </c>
      <c r="Y18">
        <v>-5.8</v>
      </c>
      <c r="Z18">
        <v>-40</v>
      </c>
      <c r="AA18">
        <v>0</v>
      </c>
      <c r="AB18">
        <v>9.6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-71</v>
      </c>
      <c r="O19" s="47">
        <v>-18</v>
      </c>
      <c r="P19" s="47">
        <v>-15</v>
      </c>
      <c r="Q19" s="47">
        <v>-40</v>
      </c>
      <c r="R19" s="47">
        <v>-5.6</v>
      </c>
      <c r="S19" s="75">
        <v>0</v>
      </c>
      <c r="U19" s="74">
        <v>-149.6</v>
      </c>
      <c r="V19" s="75">
        <v>0</v>
      </c>
      <c r="W19">
        <v>-71</v>
      </c>
      <c r="X19">
        <v>-18</v>
      </c>
      <c r="Y19">
        <v>-5.6</v>
      </c>
      <c r="Z19">
        <v>-40</v>
      </c>
      <c r="AA19">
        <v>0</v>
      </c>
      <c r="AB19">
        <v>-15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-71</v>
      </c>
      <c r="O20" s="47">
        <v>-16</v>
      </c>
      <c r="P20" s="47">
        <v>-15</v>
      </c>
      <c r="Q20" s="47">
        <v>-40</v>
      </c>
      <c r="R20" s="47">
        <v>-5.2</v>
      </c>
      <c r="S20" s="75">
        <v>0</v>
      </c>
      <c r="U20" s="74">
        <v>-147.19999999999999</v>
      </c>
      <c r="V20" s="75">
        <v>0</v>
      </c>
      <c r="W20">
        <v>-71</v>
      </c>
      <c r="X20">
        <v>-16</v>
      </c>
      <c r="Y20">
        <v>-5.2</v>
      </c>
      <c r="Z20">
        <v>-40</v>
      </c>
      <c r="AA20">
        <v>0</v>
      </c>
      <c r="AB20">
        <v>-15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-63</v>
      </c>
      <c r="O21" s="47">
        <v>-17</v>
      </c>
      <c r="P21" s="47">
        <v>-10</v>
      </c>
      <c r="Q21" s="47">
        <v>-40</v>
      </c>
      <c r="R21" s="47">
        <v>-4.9000000000000004</v>
      </c>
      <c r="S21" s="75">
        <v>0</v>
      </c>
      <c r="U21" s="74">
        <v>-134.9</v>
      </c>
      <c r="V21" s="75">
        <v>0</v>
      </c>
      <c r="W21">
        <v>-63</v>
      </c>
      <c r="X21">
        <v>-17</v>
      </c>
      <c r="Y21">
        <v>-4.9000000000000004</v>
      </c>
      <c r="Z21">
        <v>-40</v>
      </c>
      <c r="AA21">
        <v>0</v>
      </c>
      <c r="AB21">
        <v>-10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-32</v>
      </c>
      <c r="O22" s="47">
        <v>-13</v>
      </c>
      <c r="P22" s="47">
        <v>-15</v>
      </c>
      <c r="Q22" s="47">
        <v>-40</v>
      </c>
      <c r="R22" s="47">
        <v>-3.6</v>
      </c>
      <c r="S22" s="75">
        <v>0</v>
      </c>
      <c r="U22" s="74">
        <v>-103.6</v>
      </c>
      <c r="V22" s="75">
        <v>0</v>
      </c>
      <c r="W22">
        <v>-32</v>
      </c>
      <c r="X22">
        <v>-13</v>
      </c>
      <c r="Y22">
        <v>-3.6</v>
      </c>
      <c r="Z22">
        <v>-40</v>
      </c>
      <c r="AA22">
        <v>0</v>
      </c>
      <c r="AB22">
        <v>-15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-52</v>
      </c>
      <c r="O23" s="47">
        <v>-15</v>
      </c>
      <c r="P23" s="47">
        <v>-40</v>
      </c>
      <c r="Q23" s="47">
        <v>-40</v>
      </c>
      <c r="R23" s="47">
        <v>-2.5</v>
      </c>
      <c r="S23" s="75">
        <v>0</v>
      </c>
      <c r="U23" s="74">
        <v>-149.5</v>
      </c>
      <c r="V23" s="75">
        <v>0</v>
      </c>
      <c r="W23">
        <v>-52</v>
      </c>
      <c r="X23">
        <v>-15</v>
      </c>
      <c r="Y23">
        <v>-2.5</v>
      </c>
      <c r="Z23">
        <v>-40</v>
      </c>
      <c r="AA23">
        <v>0</v>
      </c>
      <c r="AB23">
        <v>-40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-54</v>
      </c>
      <c r="O24" s="47">
        <v>-16</v>
      </c>
      <c r="P24" s="47">
        <v>-40</v>
      </c>
      <c r="Q24" s="47">
        <v>-40</v>
      </c>
      <c r="R24" s="47">
        <v>-2</v>
      </c>
      <c r="S24" s="75">
        <v>0</v>
      </c>
      <c r="U24" s="74">
        <v>-152</v>
      </c>
      <c r="V24" s="75">
        <v>0</v>
      </c>
      <c r="W24">
        <v>-54</v>
      </c>
      <c r="X24">
        <v>-16</v>
      </c>
      <c r="Y24">
        <v>-2</v>
      </c>
      <c r="Z24">
        <v>-40</v>
      </c>
      <c r="AA24">
        <v>0</v>
      </c>
      <c r="AB24">
        <v>-40</v>
      </c>
    </row>
    <row r="25" spans="7:28">
      <c r="G25" t="s">
        <v>67</v>
      </c>
      <c r="H25" s="74">
        <v>0</v>
      </c>
      <c r="I25" s="47">
        <v>40.32</v>
      </c>
      <c r="J25" s="47">
        <v>0</v>
      </c>
      <c r="K25" s="47">
        <v>0</v>
      </c>
      <c r="L25" s="47">
        <v>0</v>
      </c>
      <c r="M25" s="75">
        <v>0</v>
      </c>
      <c r="N25" s="74">
        <v>-46</v>
      </c>
      <c r="O25" s="47">
        <v>0</v>
      </c>
      <c r="P25" s="47">
        <v>-25</v>
      </c>
      <c r="Q25" s="47">
        <v>-40</v>
      </c>
      <c r="R25" s="47">
        <v>-0.4</v>
      </c>
      <c r="S25" s="75">
        <v>0</v>
      </c>
      <c r="U25" s="74">
        <v>-111.4</v>
      </c>
      <c r="V25" s="75">
        <v>40.32</v>
      </c>
      <c r="W25">
        <v>-46</v>
      </c>
      <c r="X25">
        <v>40.32</v>
      </c>
      <c r="Y25">
        <v>-0.4</v>
      </c>
      <c r="Z25">
        <v>-40</v>
      </c>
      <c r="AA25">
        <v>0</v>
      </c>
      <c r="AB25">
        <v>-25</v>
      </c>
    </row>
    <row r="26" spans="7:28">
      <c r="G26" t="s">
        <v>68</v>
      </c>
      <c r="H26" s="74">
        <v>0</v>
      </c>
      <c r="I26" s="47">
        <v>43.21</v>
      </c>
      <c r="J26" s="47">
        <v>0</v>
      </c>
      <c r="K26" s="47">
        <v>0</v>
      </c>
      <c r="L26" s="47">
        <v>0.86</v>
      </c>
      <c r="M26" s="75">
        <v>0</v>
      </c>
      <c r="N26" s="74">
        <v>-26</v>
      </c>
      <c r="O26" s="47">
        <v>0</v>
      </c>
      <c r="P26" s="47">
        <v>-25</v>
      </c>
      <c r="Q26" s="47">
        <v>-40</v>
      </c>
      <c r="R26" s="47">
        <v>0</v>
      </c>
      <c r="S26" s="75">
        <v>0</v>
      </c>
      <c r="U26" s="74">
        <v>-91</v>
      </c>
      <c r="V26" s="75">
        <v>44.07</v>
      </c>
      <c r="W26">
        <v>-26</v>
      </c>
      <c r="X26">
        <v>43.21</v>
      </c>
      <c r="Y26">
        <v>0.86</v>
      </c>
      <c r="Z26">
        <v>-40</v>
      </c>
      <c r="AA26">
        <v>0</v>
      </c>
      <c r="AB26">
        <v>-25</v>
      </c>
    </row>
    <row r="27" spans="7:28">
      <c r="G27" t="s">
        <v>69</v>
      </c>
      <c r="H27" s="74">
        <v>0</v>
      </c>
      <c r="I27" s="47">
        <v>48.97</v>
      </c>
      <c r="J27" s="47">
        <v>0</v>
      </c>
      <c r="K27" s="47">
        <v>0</v>
      </c>
      <c r="L27" s="47">
        <v>0</v>
      </c>
      <c r="M27" s="75">
        <v>0</v>
      </c>
      <c r="N27" s="74">
        <v>-72</v>
      </c>
      <c r="O27" s="47">
        <v>0</v>
      </c>
      <c r="P27" s="47">
        <v>-35</v>
      </c>
      <c r="Q27" s="47">
        <v>-40</v>
      </c>
      <c r="R27" s="47">
        <v>-2.2999999999999998</v>
      </c>
      <c r="S27" s="75">
        <v>0</v>
      </c>
      <c r="U27" s="74">
        <v>-149.30000000000001</v>
      </c>
      <c r="V27" s="75">
        <v>48.97</v>
      </c>
      <c r="W27">
        <v>-72</v>
      </c>
      <c r="X27">
        <v>48.97</v>
      </c>
      <c r="Y27">
        <v>-2.2999999999999998</v>
      </c>
      <c r="Z27">
        <v>-40</v>
      </c>
      <c r="AA27">
        <v>0</v>
      </c>
      <c r="AB27">
        <v>-35</v>
      </c>
    </row>
    <row r="28" spans="7:28">
      <c r="G28" t="s">
        <v>70</v>
      </c>
      <c r="H28" s="74">
        <v>0</v>
      </c>
      <c r="I28" s="47">
        <v>46.08</v>
      </c>
      <c r="J28" s="47">
        <v>0</v>
      </c>
      <c r="K28" s="47">
        <v>0</v>
      </c>
      <c r="L28" s="47">
        <v>0</v>
      </c>
      <c r="M28" s="75">
        <v>0</v>
      </c>
      <c r="N28" s="74">
        <v>-42</v>
      </c>
      <c r="O28" s="47">
        <v>0</v>
      </c>
      <c r="P28" s="47">
        <v>-85</v>
      </c>
      <c r="Q28" s="47">
        <v>-40</v>
      </c>
      <c r="R28" s="47">
        <v>-1.5</v>
      </c>
      <c r="S28" s="75">
        <v>0</v>
      </c>
      <c r="U28" s="74">
        <v>-168.5</v>
      </c>
      <c r="V28" s="75">
        <v>46.08</v>
      </c>
      <c r="W28">
        <v>-42</v>
      </c>
      <c r="X28">
        <v>46.08</v>
      </c>
      <c r="Y28">
        <v>-1.5</v>
      </c>
      <c r="Z28">
        <v>-40</v>
      </c>
      <c r="AA28">
        <v>0</v>
      </c>
      <c r="AB28">
        <v>-85</v>
      </c>
    </row>
    <row r="29" spans="7:28">
      <c r="G29" t="s">
        <v>71</v>
      </c>
      <c r="H29" s="74">
        <v>0</v>
      </c>
      <c r="I29" s="47">
        <v>54.73</v>
      </c>
      <c r="J29" s="47">
        <v>14.4</v>
      </c>
      <c r="K29" s="47">
        <v>0</v>
      </c>
      <c r="L29" s="47">
        <v>0</v>
      </c>
      <c r="M29" s="75">
        <v>0</v>
      </c>
      <c r="N29" s="74">
        <v>-19</v>
      </c>
      <c r="O29" s="47">
        <v>0</v>
      </c>
      <c r="P29" s="47">
        <v>0</v>
      </c>
      <c r="Q29" s="47">
        <v>-40</v>
      </c>
      <c r="R29" s="47">
        <v>-0.5</v>
      </c>
      <c r="S29" s="75">
        <v>0</v>
      </c>
      <c r="U29" s="74">
        <v>-59.5</v>
      </c>
      <c r="V29" s="75">
        <v>69.13</v>
      </c>
      <c r="W29">
        <v>-19</v>
      </c>
      <c r="X29">
        <v>54.73</v>
      </c>
      <c r="Y29">
        <v>-0.5</v>
      </c>
      <c r="Z29">
        <v>-40</v>
      </c>
      <c r="AA29">
        <v>0</v>
      </c>
      <c r="AB29">
        <v>14.4</v>
      </c>
    </row>
    <row r="30" spans="7:28">
      <c r="G30" t="s">
        <v>72</v>
      </c>
      <c r="H30" s="74">
        <v>0</v>
      </c>
      <c r="I30" s="47">
        <v>52.81</v>
      </c>
      <c r="J30" s="47">
        <v>0</v>
      </c>
      <c r="K30" s="47">
        <v>0</v>
      </c>
      <c r="L30" s="47">
        <v>0.38</v>
      </c>
      <c r="M30" s="75">
        <v>0</v>
      </c>
      <c r="N30" s="74">
        <v>-24</v>
      </c>
      <c r="O30" s="47">
        <v>0</v>
      </c>
      <c r="P30" s="47">
        <v>-190</v>
      </c>
      <c r="Q30" s="47">
        <v>-40</v>
      </c>
      <c r="R30" s="47">
        <v>0</v>
      </c>
      <c r="S30" s="75">
        <v>0</v>
      </c>
      <c r="U30" s="74">
        <v>-254</v>
      </c>
      <c r="V30" s="75">
        <v>53.19</v>
      </c>
      <c r="W30">
        <v>-24</v>
      </c>
      <c r="X30">
        <v>52.81</v>
      </c>
      <c r="Y30">
        <v>0.38</v>
      </c>
      <c r="Z30">
        <v>-40</v>
      </c>
      <c r="AA30">
        <v>0</v>
      </c>
      <c r="AB30">
        <v>-190</v>
      </c>
    </row>
    <row r="31" spans="7:28">
      <c r="G31" t="s">
        <v>73</v>
      </c>
      <c r="H31" s="74">
        <v>0</v>
      </c>
      <c r="I31" s="47">
        <v>37.450000000000003</v>
      </c>
      <c r="J31" s="47">
        <v>14.4</v>
      </c>
      <c r="K31" s="47">
        <v>0</v>
      </c>
      <c r="L31" s="47">
        <v>1.92</v>
      </c>
      <c r="M31" s="75">
        <v>0</v>
      </c>
      <c r="N31" s="74">
        <v>-60</v>
      </c>
      <c r="O31" s="47">
        <v>0</v>
      </c>
      <c r="P31" s="47">
        <v>0</v>
      </c>
      <c r="Q31" s="47">
        <v>-40</v>
      </c>
      <c r="R31" s="47">
        <v>0</v>
      </c>
      <c r="S31" s="75">
        <v>0</v>
      </c>
      <c r="U31" s="74">
        <v>-100</v>
      </c>
      <c r="V31" s="75">
        <v>53.77</v>
      </c>
      <c r="W31">
        <v>-60</v>
      </c>
      <c r="X31">
        <v>37.450000000000003</v>
      </c>
      <c r="Y31">
        <v>1.92</v>
      </c>
      <c r="Z31">
        <v>-40</v>
      </c>
      <c r="AA31">
        <v>0</v>
      </c>
      <c r="AB31">
        <v>14.4</v>
      </c>
    </row>
    <row r="32" spans="7:28">
      <c r="G32" t="s">
        <v>74</v>
      </c>
      <c r="H32" s="74">
        <v>0</v>
      </c>
      <c r="I32" s="47">
        <v>36.479999999999997</v>
      </c>
      <c r="J32" s="47">
        <v>0</v>
      </c>
      <c r="K32" s="47">
        <v>0</v>
      </c>
      <c r="L32" s="47">
        <v>3.07</v>
      </c>
      <c r="M32" s="75">
        <v>0.1</v>
      </c>
      <c r="N32" s="74">
        <v>-50</v>
      </c>
      <c r="O32" s="47">
        <v>0</v>
      </c>
      <c r="P32" s="47">
        <v>-40</v>
      </c>
      <c r="Q32" s="47">
        <v>-40</v>
      </c>
      <c r="R32" s="47">
        <v>0</v>
      </c>
      <c r="S32" s="75">
        <v>0</v>
      </c>
      <c r="U32" s="74">
        <v>-130</v>
      </c>
      <c r="V32" s="75">
        <v>39.65</v>
      </c>
      <c r="W32">
        <v>-50</v>
      </c>
      <c r="X32">
        <v>36.479999999999997</v>
      </c>
      <c r="Y32">
        <v>3.07</v>
      </c>
      <c r="Z32">
        <v>-40</v>
      </c>
      <c r="AA32">
        <v>0.1</v>
      </c>
      <c r="AB32">
        <v>-40</v>
      </c>
    </row>
    <row r="33" spans="7:28">
      <c r="G33" t="s">
        <v>75</v>
      </c>
      <c r="H33" s="74">
        <v>0</v>
      </c>
      <c r="I33" s="47">
        <v>29.76</v>
      </c>
      <c r="J33" s="47">
        <v>0</v>
      </c>
      <c r="K33" s="47">
        <v>0</v>
      </c>
      <c r="L33" s="47">
        <v>3.84</v>
      </c>
      <c r="M33" s="75">
        <v>0</v>
      </c>
      <c r="N33" s="74">
        <v>-54</v>
      </c>
      <c r="O33" s="47">
        <v>0</v>
      </c>
      <c r="P33" s="47">
        <v>-45</v>
      </c>
      <c r="Q33" s="47">
        <v>-40</v>
      </c>
      <c r="R33" s="47">
        <v>0</v>
      </c>
      <c r="S33" s="75">
        <v>0</v>
      </c>
      <c r="U33" s="74">
        <v>-139</v>
      </c>
      <c r="V33" s="75">
        <v>33.6</v>
      </c>
      <c r="W33">
        <v>-54</v>
      </c>
      <c r="X33">
        <v>29.76</v>
      </c>
      <c r="Y33">
        <v>3.84</v>
      </c>
      <c r="Z33">
        <v>-40</v>
      </c>
      <c r="AA33">
        <v>0</v>
      </c>
      <c r="AB33">
        <v>-45</v>
      </c>
    </row>
    <row r="34" spans="7:28">
      <c r="G34" t="s">
        <v>76</v>
      </c>
      <c r="H34" s="74">
        <v>0</v>
      </c>
      <c r="I34" s="47">
        <v>28.8</v>
      </c>
      <c r="J34" s="47">
        <v>0</v>
      </c>
      <c r="K34" s="47">
        <v>0</v>
      </c>
      <c r="L34" s="47">
        <v>4.6100000000000003</v>
      </c>
      <c r="M34" s="75">
        <v>0</v>
      </c>
      <c r="N34" s="74">
        <v>-88</v>
      </c>
      <c r="O34" s="47">
        <v>0</v>
      </c>
      <c r="P34" s="47">
        <v>-55</v>
      </c>
      <c r="Q34" s="47">
        <v>-40</v>
      </c>
      <c r="R34" s="47">
        <v>0</v>
      </c>
      <c r="S34" s="75">
        <v>0</v>
      </c>
      <c r="U34" s="74">
        <v>-183</v>
      </c>
      <c r="V34" s="75">
        <v>33.409999999999997</v>
      </c>
      <c r="W34">
        <v>-88</v>
      </c>
      <c r="X34">
        <v>28.8</v>
      </c>
      <c r="Y34">
        <v>4.6100000000000003</v>
      </c>
      <c r="Z34">
        <v>-40</v>
      </c>
      <c r="AA34">
        <v>0</v>
      </c>
      <c r="AB34">
        <v>-55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5.57</v>
      </c>
      <c r="M35" s="75">
        <v>0</v>
      </c>
      <c r="N35" s="74">
        <v>-116</v>
      </c>
      <c r="O35" s="47">
        <v>0</v>
      </c>
      <c r="P35" s="47">
        <v>-60</v>
      </c>
      <c r="Q35" s="47">
        <v>-40</v>
      </c>
      <c r="R35" s="47">
        <v>0</v>
      </c>
      <c r="S35" s="75">
        <v>0</v>
      </c>
      <c r="U35" s="74">
        <v>-216</v>
      </c>
      <c r="V35" s="75">
        <v>5.57</v>
      </c>
      <c r="W35">
        <v>-116</v>
      </c>
      <c r="X35">
        <v>0</v>
      </c>
      <c r="Y35">
        <v>5.57</v>
      </c>
      <c r="Z35">
        <v>-40</v>
      </c>
      <c r="AA35">
        <v>0</v>
      </c>
      <c r="AB35">
        <v>-60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5.76</v>
      </c>
      <c r="M36" s="75">
        <v>0</v>
      </c>
      <c r="N36" s="74">
        <v>-62</v>
      </c>
      <c r="O36" s="47">
        <v>0</v>
      </c>
      <c r="P36" s="47">
        <v>-60</v>
      </c>
      <c r="Q36" s="47">
        <v>-40</v>
      </c>
      <c r="R36" s="47">
        <v>0</v>
      </c>
      <c r="S36" s="75">
        <v>0</v>
      </c>
      <c r="U36" s="74">
        <v>-162</v>
      </c>
      <c r="V36" s="75">
        <v>5.76</v>
      </c>
      <c r="W36">
        <v>-62</v>
      </c>
      <c r="X36">
        <v>0</v>
      </c>
      <c r="Y36">
        <v>5.76</v>
      </c>
      <c r="Z36">
        <v>-40</v>
      </c>
      <c r="AA36">
        <v>0</v>
      </c>
      <c r="AB36">
        <v>-60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5.09</v>
      </c>
      <c r="M37" s="75">
        <v>0</v>
      </c>
      <c r="N37" s="74">
        <v>0</v>
      </c>
      <c r="O37" s="47">
        <v>-20</v>
      </c>
      <c r="P37" s="47">
        <v>-150</v>
      </c>
      <c r="Q37" s="47">
        <v>-40</v>
      </c>
      <c r="R37" s="47">
        <v>0</v>
      </c>
      <c r="S37" s="75">
        <v>0</v>
      </c>
      <c r="U37" s="74">
        <v>-210</v>
      </c>
      <c r="V37" s="75">
        <v>5.09</v>
      </c>
      <c r="W37">
        <v>0</v>
      </c>
      <c r="X37">
        <v>-20</v>
      </c>
      <c r="Y37">
        <v>5.09</v>
      </c>
      <c r="Z37">
        <v>-40</v>
      </c>
      <c r="AA37">
        <v>0</v>
      </c>
      <c r="AB37">
        <v>-150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4.42</v>
      </c>
      <c r="M38" s="75">
        <v>0</v>
      </c>
      <c r="N38" s="74">
        <v>-57</v>
      </c>
      <c r="O38" s="47">
        <v>0</v>
      </c>
      <c r="P38" s="47">
        <v>-60</v>
      </c>
      <c r="Q38" s="47">
        <v>-40</v>
      </c>
      <c r="R38" s="47">
        <v>0</v>
      </c>
      <c r="S38" s="75">
        <v>0</v>
      </c>
      <c r="U38" s="74">
        <v>-157</v>
      </c>
      <c r="V38" s="75">
        <v>4.42</v>
      </c>
      <c r="W38">
        <v>-57</v>
      </c>
      <c r="X38">
        <v>0</v>
      </c>
      <c r="Y38">
        <v>4.42</v>
      </c>
      <c r="Z38">
        <v>-40</v>
      </c>
      <c r="AA38">
        <v>0</v>
      </c>
      <c r="AB38">
        <v>-60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3.74</v>
      </c>
      <c r="M39" s="75">
        <v>0</v>
      </c>
      <c r="N39" s="74">
        <v>0</v>
      </c>
      <c r="O39" s="47">
        <v>0</v>
      </c>
      <c r="P39" s="47">
        <v>-10</v>
      </c>
      <c r="Q39" s="47">
        <v>-40</v>
      </c>
      <c r="R39" s="47">
        <v>0</v>
      </c>
      <c r="S39" s="75">
        <v>0</v>
      </c>
      <c r="U39" s="74">
        <v>-50</v>
      </c>
      <c r="V39" s="75">
        <v>3.74</v>
      </c>
      <c r="W39">
        <v>0</v>
      </c>
      <c r="X39">
        <v>0</v>
      </c>
      <c r="Y39">
        <v>3.74</v>
      </c>
      <c r="Z39">
        <v>-40</v>
      </c>
      <c r="AA39">
        <v>0</v>
      </c>
      <c r="AB39">
        <v>-10</v>
      </c>
    </row>
    <row r="40" spans="7:28">
      <c r="G40" t="s">
        <v>82</v>
      </c>
      <c r="H40" s="74">
        <v>19.2</v>
      </c>
      <c r="I40" s="47">
        <v>48.01</v>
      </c>
      <c r="J40" s="47">
        <v>43.2</v>
      </c>
      <c r="K40" s="47">
        <v>0</v>
      </c>
      <c r="L40" s="47">
        <v>3.17</v>
      </c>
      <c r="M40" s="75">
        <v>0</v>
      </c>
      <c r="N40" s="74">
        <v>0</v>
      </c>
      <c r="O40" s="47">
        <v>0</v>
      </c>
      <c r="P40" s="47">
        <v>0</v>
      </c>
      <c r="Q40" s="47">
        <v>-40</v>
      </c>
      <c r="R40" s="47">
        <v>0</v>
      </c>
      <c r="S40" s="75">
        <v>0</v>
      </c>
      <c r="U40" s="74">
        <v>-40</v>
      </c>
      <c r="V40" s="75">
        <v>113.58</v>
      </c>
      <c r="W40">
        <v>19.2</v>
      </c>
      <c r="X40">
        <v>48.01</v>
      </c>
      <c r="Y40">
        <v>3.17</v>
      </c>
      <c r="Z40">
        <v>-40</v>
      </c>
      <c r="AA40">
        <v>0</v>
      </c>
      <c r="AB40">
        <v>43.2</v>
      </c>
    </row>
    <row r="41" spans="7:28">
      <c r="G41" t="s">
        <v>83</v>
      </c>
      <c r="H41" s="74">
        <v>63.36</v>
      </c>
      <c r="I41" s="47">
        <v>14.4</v>
      </c>
      <c r="J41" s="47">
        <v>0</v>
      </c>
      <c r="K41" s="47">
        <v>0</v>
      </c>
      <c r="L41" s="47">
        <v>1.54</v>
      </c>
      <c r="M41" s="75">
        <v>0</v>
      </c>
      <c r="N41" s="74">
        <v>0</v>
      </c>
      <c r="O41" s="47">
        <v>0</v>
      </c>
      <c r="P41" s="47">
        <v>-10</v>
      </c>
      <c r="Q41" s="47">
        <v>-40</v>
      </c>
      <c r="R41" s="47">
        <v>0</v>
      </c>
      <c r="S41" s="75">
        <v>0</v>
      </c>
      <c r="U41" s="74">
        <v>-50</v>
      </c>
      <c r="V41" s="75">
        <v>79.3</v>
      </c>
      <c r="W41">
        <v>63.36</v>
      </c>
      <c r="X41">
        <v>14.4</v>
      </c>
      <c r="Y41">
        <v>1.54</v>
      </c>
      <c r="Z41">
        <v>-40</v>
      </c>
      <c r="AA41">
        <v>0</v>
      </c>
      <c r="AB41">
        <v>-10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0.96</v>
      </c>
      <c r="M42" s="75">
        <v>0</v>
      </c>
      <c r="N42" s="74">
        <v>-24</v>
      </c>
      <c r="O42" s="47">
        <v>0</v>
      </c>
      <c r="P42" s="47">
        <v>0</v>
      </c>
      <c r="Q42" s="47">
        <v>-40</v>
      </c>
      <c r="R42" s="47">
        <v>0</v>
      </c>
      <c r="S42" s="75">
        <v>0</v>
      </c>
      <c r="U42" s="74">
        <v>-64</v>
      </c>
      <c r="V42" s="75">
        <v>0.96</v>
      </c>
      <c r="W42">
        <v>-24</v>
      </c>
      <c r="X42">
        <v>0</v>
      </c>
      <c r="Y42">
        <v>0.96</v>
      </c>
      <c r="Z42">
        <v>-40</v>
      </c>
      <c r="AA42">
        <v>0</v>
      </c>
      <c r="AB42">
        <v>0</v>
      </c>
    </row>
    <row r="43" spans="7:28">
      <c r="G43" t="s">
        <v>85</v>
      </c>
      <c r="H43" s="74">
        <v>15.36</v>
      </c>
      <c r="I43" s="47">
        <v>0</v>
      </c>
      <c r="J43" s="47">
        <v>0</v>
      </c>
      <c r="K43" s="47">
        <v>0</v>
      </c>
      <c r="L43" s="47">
        <v>5.38</v>
      </c>
      <c r="M43" s="75">
        <v>0</v>
      </c>
      <c r="N43" s="74">
        <v>0</v>
      </c>
      <c r="O43" s="47">
        <v>0</v>
      </c>
      <c r="P43" s="47">
        <v>-15</v>
      </c>
      <c r="Q43" s="47">
        <v>-40</v>
      </c>
      <c r="R43" s="47">
        <v>0</v>
      </c>
      <c r="S43" s="75">
        <v>0</v>
      </c>
      <c r="U43" s="74">
        <v>-55</v>
      </c>
      <c r="V43" s="75">
        <v>20.74</v>
      </c>
      <c r="W43">
        <v>15.36</v>
      </c>
      <c r="X43">
        <v>0</v>
      </c>
      <c r="Y43">
        <v>5.38</v>
      </c>
      <c r="Z43">
        <v>-40</v>
      </c>
      <c r="AA43">
        <v>0</v>
      </c>
      <c r="AB43">
        <v>-15</v>
      </c>
    </row>
    <row r="44" spans="7:28">
      <c r="G44" t="s">
        <v>86</v>
      </c>
      <c r="H44" s="74">
        <v>23.05</v>
      </c>
      <c r="I44" s="47">
        <v>0</v>
      </c>
      <c r="J44" s="47">
        <v>0</v>
      </c>
      <c r="K44" s="47">
        <v>0</v>
      </c>
      <c r="L44" s="47">
        <v>5.18</v>
      </c>
      <c r="M44" s="75">
        <v>0</v>
      </c>
      <c r="N44" s="74">
        <v>0</v>
      </c>
      <c r="O44" s="47">
        <v>0</v>
      </c>
      <c r="P44" s="47">
        <v>-10</v>
      </c>
      <c r="Q44" s="47">
        <v>-40</v>
      </c>
      <c r="R44" s="47">
        <v>0</v>
      </c>
      <c r="S44" s="75">
        <v>0</v>
      </c>
      <c r="U44" s="74">
        <v>-50</v>
      </c>
      <c r="V44" s="75">
        <v>28.23</v>
      </c>
      <c r="W44">
        <v>23.05</v>
      </c>
      <c r="X44">
        <v>0</v>
      </c>
      <c r="Y44">
        <v>5.18</v>
      </c>
      <c r="Z44">
        <v>-40</v>
      </c>
      <c r="AA44">
        <v>0</v>
      </c>
      <c r="AB44">
        <v>-10</v>
      </c>
    </row>
    <row r="45" spans="7:28">
      <c r="G45" t="s">
        <v>87</v>
      </c>
      <c r="H45" s="74">
        <v>35.53</v>
      </c>
      <c r="I45" s="47">
        <v>0</v>
      </c>
      <c r="J45" s="47">
        <v>0</v>
      </c>
      <c r="K45" s="47">
        <v>0</v>
      </c>
      <c r="L45" s="47">
        <v>4.99</v>
      </c>
      <c r="M45" s="75">
        <v>0</v>
      </c>
      <c r="N45" s="74">
        <v>0</v>
      </c>
      <c r="O45" s="47">
        <v>0</v>
      </c>
      <c r="P45" s="47">
        <v>-7</v>
      </c>
      <c r="Q45" s="47">
        <v>-40</v>
      </c>
      <c r="R45" s="47">
        <v>0</v>
      </c>
      <c r="S45" s="75">
        <v>0</v>
      </c>
      <c r="U45" s="74">
        <v>-47</v>
      </c>
      <c r="V45" s="75">
        <v>40.520000000000003</v>
      </c>
      <c r="W45">
        <v>35.53</v>
      </c>
      <c r="X45">
        <v>0</v>
      </c>
      <c r="Y45">
        <v>4.99</v>
      </c>
      <c r="Z45">
        <v>-40</v>
      </c>
      <c r="AA45">
        <v>0</v>
      </c>
      <c r="AB45">
        <v>-7</v>
      </c>
    </row>
    <row r="46" spans="7:28">
      <c r="G46" t="s">
        <v>88</v>
      </c>
      <c r="H46" s="74">
        <v>0</v>
      </c>
      <c r="I46" s="47">
        <v>0</v>
      </c>
      <c r="J46" s="47">
        <v>11.52</v>
      </c>
      <c r="K46" s="47">
        <v>0</v>
      </c>
      <c r="L46" s="47">
        <v>4.6100000000000003</v>
      </c>
      <c r="M46" s="75">
        <v>0</v>
      </c>
      <c r="N46" s="74">
        <v>0</v>
      </c>
      <c r="O46" s="47">
        <v>0</v>
      </c>
      <c r="P46" s="47">
        <v>0</v>
      </c>
      <c r="Q46" s="47">
        <v>-40</v>
      </c>
      <c r="R46" s="47">
        <v>0</v>
      </c>
      <c r="S46" s="75">
        <v>0</v>
      </c>
      <c r="U46" s="74">
        <v>-40</v>
      </c>
      <c r="V46" s="75">
        <v>16.13</v>
      </c>
      <c r="W46">
        <v>0</v>
      </c>
      <c r="X46">
        <v>0</v>
      </c>
      <c r="Y46">
        <v>4.6100000000000003</v>
      </c>
      <c r="Z46">
        <v>-40</v>
      </c>
      <c r="AA46">
        <v>0</v>
      </c>
      <c r="AB46">
        <v>11.52</v>
      </c>
    </row>
    <row r="47" spans="7:28">
      <c r="G47" t="s">
        <v>89</v>
      </c>
      <c r="H47" s="74">
        <v>24</v>
      </c>
      <c r="I47" s="47">
        <v>9.6</v>
      </c>
      <c r="J47" s="47">
        <v>8.64</v>
      </c>
      <c r="K47" s="47">
        <v>0</v>
      </c>
      <c r="L47" s="47">
        <v>4.32</v>
      </c>
      <c r="M47" s="75">
        <v>0</v>
      </c>
      <c r="N47" s="74">
        <v>0</v>
      </c>
      <c r="O47" s="47">
        <v>0</v>
      </c>
      <c r="P47" s="47">
        <v>0</v>
      </c>
      <c r="Q47" s="47">
        <v>-40</v>
      </c>
      <c r="R47" s="47">
        <v>0</v>
      </c>
      <c r="S47" s="75">
        <v>0</v>
      </c>
      <c r="U47" s="74">
        <v>-40</v>
      </c>
      <c r="V47" s="75">
        <v>46.56</v>
      </c>
      <c r="W47">
        <v>24</v>
      </c>
      <c r="X47">
        <v>9.6</v>
      </c>
      <c r="Y47">
        <v>4.32</v>
      </c>
      <c r="Z47">
        <v>-40</v>
      </c>
      <c r="AA47">
        <v>0</v>
      </c>
      <c r="AB47">
        <v>8.64</v>
      </c>
    </row>
    <row r="48" spans="7:28">
      <c r="G48" t="s">
        <v>90</v>
      </c>
      <c r="H48" s="74">
        <v>12.48</v>
      </c>
      <c r="I48" s="47">
        <v>19.2</v>
      </c>
      <c r="J48" s="47">
        <v>0</v>
      </c>
      <c r="K48" s="47">
        <v>0</v>
      </c>
      <c r="L48" s="47">
        <v>3.84</v>
      </c>
      <c r="M48" s="75">
        <v>0</v>
      </c>
      <c r="N48" s="74">
        <v>0</v>
      </c>
      <c r="O48" s="47">
        <v>0</v>
      </c>
      <c r="P48" s="47">
        <v>-16</v>
      </c>
      <c r="Q48" s="47">
        <v>-40</v>
      </c>
      <c r="R48" s="47">
        <v>0</v>
      </c>
      <c r="S48" s="75">
        <v>0</v>
      </c>
      <c r="U48" s="74">
        <v>-56</v>
      </c>
      <c r="V48" s="75">
        <v>35.520000000000003</v>
      </c>
      <c r="W48">
        <v>12.48</v>
      </c>
      <c r="X48">
        <v>19.2</v>
      </c>
      <c r="Y48">
        <v>3.84</v>
      </c>
      <c r="Z48">
        <v>-40</v>
      </c>
      <c r="AA48">
        <v>0</v>
      </c>
      <c r="AB48">
        <v>-16</v>
      </c>
    </row>
    <row r="49" spans="7:28">
      <c r="G49" t="s">
        <v>91</v>
      </c>
      <c r="H49" s="74">
        <v>56.65</v>
      </c>
      <c r="I49" s="47">
        <v>0</v>
      </c>
      <c r="J49" s="47">
        <v>0</v>
      </c>
      <c r="K49" s="47">
        <v>0</v>
      </c>
      <c r="L49" s="47">
        <v>3.55</v>
      </c>
      <c r="M49" s="75">
        <v>0</v>
      </c>
      <c r="N49" s="74">
        <v>0</v>
      </c>
      <c r="O49" s="47">
        <v>0</v>
      </c>
      <c r="P49" s="47">
        <v>-17</v>
      </c>
      <c r="Q49" s="47">
        <v>-40</v>
      </c>
      <c r="R49" s="47">
        <v>0</v>
      </c>
      <c r="S49" s="75">
        <v>0</v>
      </c>
      <c r="U49" s="74">
        <v>-57</v>
      </c>
      <c r="V49" s="75">
        <v>60.2</v>
      </c>
      <c r="W49">
        <v>56.65</v>
      </c>
      <c r="X49">
        <v>0</v>
      </c>
      <c r="Y49">
        <v>3.55</v>
      </c>
      <c r="Z49">
        <v>-40</v>
      </c>
      <c r="AA49">
        <v>0</v>
      </c>
      <c r="AB49">
        <v>-17</v>
      </c>
    </row>
    <row r="50" spans="7:28">
      <c r="G50" t="s">
        <v>92</v>
      </c>
      <c r="H50" s="74">
        <v>30.73</v>
      </c>
      <c r="I50" s="47">
        <v>0</v>
      </c>
      <c r="J50" s="47">
        <v>0</v>
      </c>
      <c r="K50" s="47">
        <v>0</v>
      </c>
      <c r="L50" s="47">
        <v>3.26</v>
      </c>
      <c r="M50" s="75">
        <v>0</v>
      </c>
      <c r="N50" s="74">
        <v>0</v>
      </c>
      <c r="O50" s="47">
        <v>0</v>
      </c>
      <c r="P50" s="47">
        <v>-29</v>
      </c>
      <c r="Q50" s="47">
        <v>-40</v>
      </c>
      <c r="R50" s="47">
        <v>0</v>
      </c>
      <c r="S50" s="75">
        <v>0</v>
      </c>
      <c r="U50" s="74">
        <v>-69</v>
      </c>
      <c r="V50" s="75">
        <v>33.99</v>
      </c>
      <c r="W50">
        <v>30.73</v>
      </c>
      <c r="X50">
        <v>0</v>
      </c>
      <c r="Y50">
        <v>3.26</v>
      </c>
      <c r="Z50">
        <v>-40</v>
      </c>
      <c r="AA50">
        <v>0</v>
      </c>
      <c r="AB50">
        <v>-29</v>
      </c>
    </row>
    <row r="51" spans="7:28">
      <c r="G51" t="s">
        <v>93</v>
      </c>
      <c r="H51" s="74">
        <v>79.69</v>
      </c>
      <c r="I51" s="47">
        <v>34.56</v>
      </c>
      <c r="J51" s="47">
        <v>0</v>
      </c>
      <c r="K51" s="47">
        <v>0</v>
      </c>
      <c r="L51" s="47">
        <v>2.88</v>
      </c>
      <c r="M51" s="75">
        <v>0</v>
      </c>
      <c r="N51" s="74">
        <v>0</v>
      </c>
      <c r="O51" s="47">
        <v>0</v>
      </c>
      <c r="P51" s="47">
        <v>0</v>
      </c>
      <c r="Q51" s="47">
        <v>-40</v>
      </c>
      <c r="R51" s="47">
        <v>0</v>
      </c>
      <c r="S51" s="75">
        <v>0</v>
      </c>
      <c r="U51" s="74">
        <v>-40</v>
      </c>
      <c r="V51" s="75">
        <v>117.13</v>
      </c>
      <c r="W51">
        <v>79.69</v>
      </c>
      <c r="X51">
        <v>34.56</v>
      </c>
      <c r="Y51">
        <v>2.88</v>
      </c>
      <c r="Z51">
        <v>-40</v>
      </c>
      <c r="AA51">
        <v>0</v>
      </c>
      <c r="AB51">
        <v>0</v>
      </c>
    </row>
    <row r="52" spans="7:28">
      <c r="G52" t="s">
        <v>94</v>
      </c>
      <c r="H52" s="74">
        <v>78.73</v>
      </c>
      <c r="I52" s="47">
        <v>36.479999999999997</v>
      </c>
      <c r="J52" s="47">
        <v>0</v>
      </c>
      <c r="K52" s="47">
        <v>0</v>
      </c>
      <c r="L52" s="47">
        <v>2.5</v>
      </c>
      <c r="M52" s="75">
        <v>0</v>
      </c>
      <c r="N52" s="74">
        <v>0</v>
      </c>
      <c r="O52" s="47">
        <v>0</v>
      </c>
      <c r="P52" s="47">
        <v>0</v>
      </c>
      <c r="Q52" s="47">
        <v>-40</v>
      </c>
      <c r="R52" s="47">
        <v>0</v>
      </c>
      <c r="S52" s="75">
        <v>0</v>
      </c>
      <c r="U52" s="74">
        <v>-40</v>
      </c>
      <c r="V52" s="75">
        <v>117.71</v>
      </c>
      <c r="W52">
        <v>78.73</v>
      </c>
      <c r="X52">
        <v>36.479999999999997</v>
      </c>
      <c r="Y52">
        <v>2.5</v>
      </c>
      <c r="Z52">
        <v>-40</v>
      </c>
      <c r="AA52">
        <v>0</v>
      </c>
      <c r="AB52">
        <v>0</v>
      </c>
    </row>
    <row r="53" spans="7:28">
      <c r="G53" t="s">
        <v>95</v>
      </c>
      <c r="H53" s="74">
        <v>96.01</v>
      </c>
      <c r="I53" s="47">
        <v>124.82</v>
      </c>
      <c r="J53" s="47">
        <v>0</v>
      </c>
      <c r="K53" s="47">
        <v>0</v>
      </c>
      <c r="L53" s="47">
        <v>2.11</v>
      </c>
      <c r="M53" s="75">
        <v>0</v>
      </c>
      <c r="N53" s="74">
        <v>0</v>
      </c>
      <c r="O53" s="47">
        <v>0</v>
      </c>
      <c r="P53" s="47">
        <v>-26</v>
      </c>
      <c r="Q53" s="47">
        <v>-40</v>
      </c>
      <c r="R53" s="47">
        <v>0</v>
      </c>
      <c r="S53" s="75">
        <v>0</v>
      </c>
      <c r="U53" s="74">
        <v>-66</v>
      </c>
      <c r="V53" s="75">
        <v>222.94</v>
      </c>
      <c r="W53">
        <v>96.01</v>
      </c>
      <c r="X53">
        <v>124.82</v>
      </c>
      <c r="Y53">
        <v>2.11</v>
      </c>
      <c r="Z53">
        <v>-40</v>
      </c>
      <c r="AA53">
        <v>0</v>
      </c>
      <c r="AB53">
        <v>-26</v>
      </c>
    </row>
    <row r="54" spans="7:28">
      <c r="G54" t="s">
        <v>96</v>
      </c>
      <c r="H54" s="74">
        <v>63.37</v>
      </c>
      <c r="I54" s="47">
        <v>124.81</v>
      </c>
      <c r="J54" s="47">
        <v>0</v>
      </c>
      <c r="K54" s="47">
        <v>0</v>
      </c>
      <c r="L54" s="47">
        <v>1.73</v>
      </c>
      <c r="M54" s="75">
        <v>0</v>
      </c>
      <c r="N54" s="74">
        <v>0</v>
      </c>
      <c r="O54" s="47">
        <v>0</v>
      </c>
      <c r="P54" s="47">
        <v>-27</v>
      </c>
      <c r="Q54" s="47">
        <v>-40</v>
      </c>
      <c r="R54" s="47">
        <v>0</v>
      </c>
      <c r="S54" s="75">
        <v>0</v>
      </c>
      <c r="U54" s="74">
        <v>-67</v>
      </c>
      <c r="V54" s="75">
        <v>189.91</v>
      </c>
      <c r="W54">
        <v>63.37</v>
      </c>
      <c r="X54">
        <v>124.81</v>
      </c>
      <c r="Y54">
        <v>1.73</v>
      </c>
      <c r="Z54">
        <v>-40</v>
      </c>
      <c r="AA54">
        <v>0</v>
      </c>
      <c r="AB54">
        <v>-27</v>
      </c>
    </row>
    <row r="55" spans="7:28">
      <c r="G55" t="s">
        <v>97</v>
      </c>
      <c r="H55" s="74">
        <v>72.010000000000005</v>
      </c>
      <c r="I55" s="47">
        <v>110.41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-40</v>
      </c>
      <c r="R55" s="47">
        <v>0</v>
      </c>
      <c r="S55" s="75">
        <v>0</v>
      </c>
      <c r="U55" s="74">
        <v>-40</v>
      </c>
      <c r="V55" s="75">
        <v>182.42</v>
      </c>
      <c r="W55">
        <v>72.010000000000005</v>
      </c>
      <c r="X55">
        <v>110.41</v>
      </c>
      <c r="Y55">
        <v>0</v>
      </c>
      <c r="Z55">
        <v>-40</v>
      </c>
      <c r="AA55">
        <v>0</v>
      </c>
      <c r="AB55">
        <v>0</v>
      </c>
    </row>
    <row r="56" spans="7:28">
      <c r="G56" t="s">
        <v>98</v>
      </c>
      <c r="H56" s="74">
        <v>68.17</v>
      </c>
      <c r="I56" s="47">
        <v>105.61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-40</v>
      </c>
      <c r="R56" s="47">
        <v>0</v>
      </c>
      <c r="S56" s="75">
        <v>0</v>
      </c>
      <c r="U56" s="74">
        <v>-40</v>
      </c>
      <c r="V56" s="75">
        <v>173.78</v>
      </c>
      <c r="W56">
        <v>68.17</v>
      </c>
      <c r="X56">
        <v>105.61</v>
      </c>
      <c r="Y56">
        <v>0</v>
      </c>
      <c r="Z56">
        <v>-40</v>
      </c>
      <c r="AA56">
        <v>0</v>
      </c>
      <c r="AB56">
        <v>0</v>
      </c>
    </row>
    <row r="57" spans="7:28">
      <c r="G57" t="s">
        <v>99</v>
      </c>
      <c r="H57" s="74">
        <v>58.57</v>
      </c>
      <c r="I57" s="47">
        <v>72.010000000000005</v>
      </c>
      <c r="J57" s="47">
        <v>21.12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-40</v>
      </c>
      <c r="R57" s="47">
        <v>0</v>
      </c>
      <c r="S57" s="75">
        <v>0</v>
      </c>
      <c r="U57" s="74">
        <v>-40</v>
      </c>
      <c r="V57" s="75">
        <v>151.69999999999999</v>
      </c>
      <c r="W57">
        <v>58.57</v>
      </c>
      <c r="X57">
        <v>72.010000000000005</v>
      </c>
      <c r="Y57">
        <v>0</v>
      </c>
      <c r="Z57">
        <v>-40</v>
      </c>
      <c r="AA57">
        <v>0</v>
      </c>
      <c r="AB57">
        <v>21.12</v>
      </c>
    </row>
    <row r="58" spans="7:28">
      <c r="G58" t="s">
        <v>100</v>
      </c>
      <c r="H58" s="74">
        <v>52.81</v>
      </c>
      <c r="I58" s="47">
        <v>65.28</v>
      </c>
      <c r="J58" s="47">
        <v>20.16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-40</v>
      </c>
      <c r="R58" s="47">
        <v>-1.5</v>
      </c>
      <c r="S58" s="75">
        <v>0</v>
      </c>
      <c r="U58" s="74">
        <v>-41.5</v>
      </c>
      <c r="V58" s="75">
        <v>138.25</v>
      </c>
      <c r="W58">
        <v>52.81</v>
      </c>
      <c r="X58">
        <v>65.28</v>
      </c>
      <c r="Y58">
        <v>-1.5</v>
      </c>
      <c r="Z58">
        <v>-40</v>
      </c>
      <c r="AA58">
        <v>0</v>
      </c>
      <c r="AB58">
        <v>20.16</v>
      </c>
    </row>
    <row r="59" spans="7:28">
      <c r="G59" t="s">
        <v>101</v>
      </c>
      <c r="H59" s="74">
        <v>66.25</v>
      </c>
      <c r="I59" s="47">
        <v>70.08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-21</v>
      </c>
      <c r="Q59" s="47">
        <v>-40</v>
      </c>
      <c r="R59" s="47">
        <v>-2</v>
      </c>
      <c r="S59" s="75">
        <v>0</v>
      </c>
      <c r="U59" s="74">
        <v>-63</v>
      </c>
      <c r="V59" s="75">
        <v>136.33000000000001</v>
      </c>
      <c r="W59">
        <v>66.25</v>
      </c>
      <c r="X59">
        <v>70.08</v>
      </c>
      <c r="Y59">
        <v>-2</v>
      </c>
      <c r="Z59">
        <v>-40</v>
      </c>
      <c r="AA59">
        <v>0</v>
      </c>
      <c r="AB59">
        <v>-21</v>
      </c>
    </row>
    <row r="60" spans="7:28">
      <c r="G60" t="s">
        <v>102</v>
      </c>
      <c r="H60" s="74">
        <v>67.2</v>
      </c>
      <c r="I60" s="47">
        <v>66.25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-24</v>
      </c>
      <c r="Q60" s="47">
        <v>-40</v>
      </c>
      <c r="R60" s="47">
        <v>-2.5</v>
      </c>
      <c r="S60" s="75">
        <v>0</v>
      </c>
      <c r="U60" s="74">
        <v>-66.5</v>
      </c>
      <c r="V60" s="75">
        <v>133.44999999999999</v>
      </c>
      <c r="W60">
        <v>67.2</v>
      </c>
      <c r="X60">
        <v>66.25</v>
      </c>
      <c r="Y60">
        <v>-2.5</v>
      </c>
      <c r="Z60">
        <v>-40</v>
      </c>
      <c r="AA60">
        <v>0</v>
      </c>
      <c r="AB60">
        <v>-24</v>
      </c>
    </row>
    <row r="61" spans="7:28">
      <c r="G61" t="s">
        <v>103</v>
      </c>
      <c r="H61" s="74">
        <v>59.53</v>
      </c>
      <c r="I61" s="47">
        <v>74.88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-34</v>
      </c>
      <c r="Q61" s="47">
        <v>-40</v>
      </c>
      <c r="R61" s="47">
        <v>-3</v>
      </c>
      <c r="S61" s="75">
        <v>0</v>
      </c>
      <c r="U61" s="74">
        <v>-77</v>
      </c>
      <c r="V61" s="75">
        <v>134.41</v>
      </c>
      <c r="W61">
        <v>59.53</v>
      </c>
      <c r="X61">
        <v>74.88</v>
      </c>
      <c r="Y61">
        <v>-3</v>
      </c>
      <c r="Z61">
        <v>-40</v>
      </c>
      <c r="AA61">
        <v>0</v>
      </c>
      <c r="AB61">
        <v>-34</v>
      </c>
    </row>
    <row r="62" spans="7:28">
      <c r="G62" t="s">
        <v>104</v>
      </c>
      <c r="H62" s="74">
        <v>0</v>
      </c>
      <c r="I62" s="47">
        <v>77.77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-37</v>
      </c>
      <c r="Q62" s="47">
        <v>-40</v>
      </c>
      <c r="R62" s="47">
        <v>-3</v>
      </c>
      <c r="S62" s="75">
        <v>0</v>
      </c>
      <c r="U62" s="74">
        <v>-80</v>
      </c>
      <c r="V62" s="75">
        <v>77.77</v>
      </c>
      <c r="W62">
        <v>0</v>
      </c>
      <c r="X62">
        <v>77.77</v>
      </c>
      <c r="Y62">
        <v>-3</v>
      </c>
      <c r="Z62">
        <v>-40</v>
      </c>
      <c r="AA62">
        <v>0</v>
      </c>
      <c r="AB62">
        <v>-37</v>
      </c>
    </row>
    <row r="63" spans="7:28">
      <c r="G63" t="s">
        <v>105</v>
      </c>
      <c r="H63" s="74">
        <v>0</v>
      </c>
      <c r="I63" s="47">
        <v>138.25</v>
      </c>
      <c r="J63" s="47">
        <v>0</v>
      </c>
      <c r="K63" s="47">
        <v>0</v>
      </c>
      <c r="L63" s="47">
        <v>0</v>
      </c>
      <c r="M63" s="75">
        <v>0</v>
      </c>
      <c r="N63" s="74">
        <v>-37</v>
      </c>
      <c r="O63" s="47">
        <v>0</v>
      </c>
      <c r="P63" s="47">
        <v>-31</v>
      </c>
      <c r="Q63" s="47">
        <v>-40</v>
      </c>
      <c r="R63" s="47">
        <v>-3</v>
      </c>
      <c r="S63" s="75">
        <v>0</v>
      </c>
      <c r="U63" s="74">
        <v>-111</v>
      </c>
      <c r="V63" s="75">
        <v>138.25</v>
      </c>
      <c r="W63">
        <v>-37</v>
      </c>
      <c r="X63">
        <v>138.25</v>
      </c>
      <c r="Y63">
        <v>-3</v>
      </c>
      <c r="Z63">
        <v>-40</v>
      </c>
      <c r="AA63">
        <v>0</v>
      </c>
      <c r="AB63">
        <v>-31</v>
      </c>
    </row>
    <row r="64" spans="7:28">
      <c r="G64" t="s">
        <v>106</v>
      </c>
      <c r="H64" s="74">
        <v>0</v>
      </c>
      <c r="I64" s="47">
        <v>138.25</v>
      </c>
      <c r="J64" s="47">
        <v>0</v>
      </c>
      <c r="K64" s="47">
        <v>0</v>
      </c>
      <c r="L64" s="47">
        <v>0</v>
      </c>
      <c r="M64" s="75">
        <v>0</v>
      </c>
      <c r="N64" s="74">
        <v>-36</v>
      </c>
      <c r="O64" s="47">
        <v>0</v>
      </c>
      <c r="P64" s="47">
        <v>-31</v>
      </c>
      <c r="Q64" s="47">
        <v>-40</v>
      </c>
      <c r="R64" s="47">
        <v>-3</v>
      </c>
      <c r="S64" s="75">
        <v>0</v>
      </c>
      <c r="U64" s="74">
        <v>-110</v>
      </c>
      <c r="V64" s="75">
        <v>138.25</v>
      </c>
      <c r="W64">
        <v>-36</v>
      </c>
      <c r="X64">
        <v>138.25</v>
      </c>
      <c r="Y64">
        <v>-3</v>
      </c>
      <c r="Z64">
        <v>-40</v>
      </c>
      <c r="AA64">
        <v>0</v>
      </c>
      <c r="AB64">
        <v>-31</v>
      </c>
    </row>
    <row r="65" spans="7:28">
      <c r="G65" t="s">
        <v>107</v>
      </c>
      <c r="H65" s="74">
        <v>0</v>
      </c>
      <c r="I65" s="47">
        <v>117.13</v>
      </c>
      <c r="J65" s="47">
        <v>0</v>
      </c>
      <c r="K65" s="47">
        <v>0</v>
      </c>
      <c r="L65" s="47">
        <v>0</v>
      </c>
      <c r="M65" s="75">
        <v>0</v>
      </c>
      <c r="N65" s="74">
        <v>-65</v>
      </c>
      <c r="O65" s="47">
        <v>0</v>
      </c>
      <c r="P65" s="47">
        <v>-22</v>
      </c>
      <c r="Q65" s="47">
        <v>-40</v>
      </c>
      <c r="R65" s="47">
        <v>-3</v>
      </c>
      <c r="S65" s="75">
        <v>0</v>
      </c>
      <c r="U65" s="74">
        <v>-130</v>
      </c>
      <c r="V65" s="75">
        <v>117.13</v>
      </c>
      <c r="W65">
        <v>-65</v>
      </c>
      <c r="X65">
        <v>117.13</v>
      </c>
      <c r="Y65">
        <v>-3</v>
      </c>
      <c r="Z65">
        <v>-40</v>
      </c>
      <c r="AA65">
        <v>0</v>
      </c>
      <c r="AB65">
        <v>-22</v>
      </c>
    </row>
    <row r="66" spans="7:28">
      <c r="G66" t="s">
        <v>108</v>
      </c>
      <c r="H66" s="74">
        <v>0</v>
      </c>
      <c r="I66" s="47">
        <v>120.01</v>
      </c>
      <c r="J66" s="47">
        <v>0</v>
      </c>
      <c r="K66" s="47">
        <v>0</v>
      </c>
      <c r="L66" s="47">
        <v>0</v>
      </c>
      <c r="M66" s="75">
        <v>0</v>
      </c>
      <c r="N66" s="74">
        <v>-60</v>
      </c>
      <c r="O66" s="47">
        <v>0</v>
      </c>
      <c r="P66" s="47">
        <v>-22</v>
      </c>
      <c r="Q66" s="47">
        <v>-40</v>
      </c>
      <c r="R66" s="47">
        <v>-3</v>
      </c>
      <c r="S66" s="75">
        <v>0</v>
      </c>
      <c r="U66" s="74">
        <v>-125</v>
      </c>
      <c r="V66" s="75">
        <v>120.01</v>
      </c>
      <c r="W66">
        <v>-60</v>
      </c>
      <c r="X66">
        <v>120.01</v>
      </c>
      <c r="Y66">
        <v>-3</v>
      </c>
      <c r="Z66">
        <v>-40</v>
      </c>
      <c r="AA66">
        <v>0</v>
      </c>
      <c r="AB66">
        <v>-22</v>
      </c>
    </row>
    <row r="67" spans="7:28">
      <c r="G67" t="s">
        <v>109</v>
      </c>
      <c r="H67" s="74">
        <v>0</v>
      </c>
      <c r="I67" s="47">
        <v>56.65</v>
      </c>
      <c r="J67" s="47">
        <v>0</v>
      </c>
      <c r="K67" s="47">
        <v>0</v>
      </c>
      <c r="L67" s="47">
        <v>0</v>
      </c>
      <c r="M67" s="75">
        <v>0</v>
      </c>
      <c r="N67" s="74">
        <v>-72</v>
      </c>
      <c r="O67" s="47">
        <v>0</v>
      </c>
      <c r="P67" s="47">
        <v>-58</v>
      </c>
      <c r="Q67" s="47">
        <v>-40</v>
      </c>
      <c r="R67" s="47">
        <v>-2</v>
      </c>
      <c r="S67" s="75">
        <v>0</v>
      </c>
      <c r="U67" s="74">
        <v>-172</v>
      </c>
      <c r="V67" s="75">
        <v>56.65</v>
      </c>
      <c r="W67">
        <v>-72</v>
      </c>
      <c r="X67">
        <v>56.65</v>
      </c>
      <c r="Y67">
        <v>-2</v>
      </c>
      <c r="Z67">
        <v>-40</v>
      </c>
      <c r="AA67">
        <v>0</v>
      </c>
      <c r="AB67">
        <v>-58</v>
      </c>
    </row>
    <row r="68" spans="7:28">
      <c r="G68" t="s">
        <v>110</v>
      </c>
      <c r="H68" s="74">
        <v>0</v>
      </c>
      <c r="I68" s="47">
        <v>57.61</v>
      </c>
      <c r="J68" s="47">
        <v>5.76</v>
      </c>
      <c r="K68" s="47">
        <v>0</v>
      </c>
      <c r="L68" s="47">
        <v>0</v>
      </c>
      <c r="M68" s="75">
        <v>0</v>
      </c>
      <c r="N68" s="74">
        <v>-90</v>
      </c>
      <c r="O68" s="47">
        <v>0</v>
      </c>
      <c r="P68" s="47">
        <v>0</v>
      </c>
      <c r="Q68" s="47">
        <v>-40</v>
      </c>
      <c r="R68" s="47">
        <v>-1.5</v>
      </c>
      <c r="S68" s="75">
        <v>0</v>
      </c>
      <c r="U68" s="74">
        <v>-131.5</v>
      </c>
      <c r="V68" s="75">
        <v>63.37</v>
      </c>
      <c r="W68">
        <v>-90</v>
      </c>
      <c r="X68">
        <v>57.61</v>
      </c>
      <c r="Y68">
        <v>-1.5</v>
      </c>
      <c r="Z68">
        <v>-40</v>
      </c>
      <c r="AA68">
        <v>0</v>
      </c>
      <c r="AB68">
        <v>5.76</v>
      </c>
    </row>
    <row r="69" spans="7:28">
      <c r="G69" t="s">
        <v>111</v>
      </c>
      <c r="H69" s="74">
        <v>0</v>
      </c>
      <c r="I69" s="47">
        <v>11.52</v>
      </c>
      <c r="J69" s="47">
        <v>0</v>
      </c>
      <c r="K69" s="47">
        <v>0</v>
      </c>
      <c r="L69" s="47">
        <v>0</v>
      </c>
      <c r="M69" s="75">
        <v>0</v>
      </c>
      <c r="N69" s="74">
        <v>-95</v>
      </c>
      <c r="O69" s="47">
        <v>0</v>
      </c>
      <c r="P69" s="47">
        <v>-37</v>
      </c>
      <c r="Q69" s="47">
        <v>-40</v>
      </c>
      <c r="R69" s="47">
        <v>-1.3</v>
      </c>
      <c r="S69" s="75">
        <v>0</v>
      </c>
      <c r="U69" s="74">
        <v>-173.3</v>
      </c>
      <c r="V69" s="75">
        <v>11.52</v>
      </c>
      <c r="W69">
        <v>-95</v>
      </c>
      <c r="X69">
        <v>11.52</v>
      </c>
      <c r="Y69">
        <v>-1.3</v>
      </c>
      <c r="Z69">
        <v>-40</v>
      </c>
      <c r="AA69">
        <v>0</v>
      </c>
      <c r="AB69">
        <v>-37</v>
      </c>
    </row>
    <row r="70" spans="7:28">
      <c r="G70" t="s">
        <v>112</v>
      </c>
      <c r="H70" s="74">
        <v>0</v>
      </c>
      <c r="I70" s="47">
        <v>48.01</v>
      </c>
      <c r="J70" s="47">
        <v>0</v>
      </c>
      <c r="K70" s="47">
        <v>0</v>
      </c>
      <c r="L70" s="47">
        <v>0</v>
      </c>
      <c r="M70" s="75">
        <v>0</v>
      </c>
      <c r="N70" s="74">
        <v>-77</v>
      </c>
      <c r="O70" s="47">
        <v>0</v>
      </c>
      <c r="P70" s="47">
        <v>-42</v>
      </c>
      <c r="Q70" s="47">
        <v>-40</v>
      </c>
      <c r="R70" s="47">
        <v>-1</v>
      </c>
      <c r="S70" s="75">
        <v>0</v>
      </c>
      <c r="U70" s="74">
        <v>-160</v>
      </c>
      <c r="V70" s="75">
        <v>48</v>
      </c>
      <c r="W70">
        <v>-77</v>
      </c>
      <c r="X70">
        <v>48.01</v>
      </c>
      <c r="Y70">
        <v>-1</v>
      </c>
      <c r="Z70">
        <v>-40</v>
      </c>
      <c r="AA70">
        <v>0</v>
      </c>
      <c r="AB70">
        <v>-42</v>
      </c>
    </row>
    <row r="71" spans="7:28">
      <c r="G71" t="s">
        <v>113</v>
      </c>
      <c r="H71" s="74">
        <v>0</v>
      </c>
      <c r="I71" s="47">
        <v>18.239999999999998</v>
      </c>
      <c r="J71" s="47">
        <v>0</v>
      </c>
      <c r="K71" s="47">
        <v>0</v>
      </c>
      <c r="L71" s="47">
        <v>0</v>
      </c>
      <c r="M71" s="75">
        <v>0</v>
      </c>
      <c r="N71" s="74">
        <v>-40</v>
      </c>
      <c r="O71" s="47">
        <v>0</v>
      </c>
      <c r="P71" s="47">
        <v>-73</v>
      </c>
      <c r="Q71" s="47">
        <v>-27</v>
      </c>
      <c r="R71" s="47">
        <v>-4</v>
      </c>
      <c r="S71" s="75">
        <v>0</v>
      </c>
      <c r="U71" s="74">
        <v>-144</v>
      </c>
      <c r="V71" s="75">
        <v>18.239999999999998</v>
      </c>
      <c r="W71">
        <v>-40</v>
      </c>
      <c r="X71">
        <v>18.239999999999998</v>
      </c>
      <c r="Y71">
        <v>-4</v>
      </c>
      <c r="Z71">
        <v>-27</v>
      </c>
      <c r="AA71">
        <v>0</v>
      </c>
      <c r="AB71">
        <v>-73</v>
      </c>
    </row>
    <row r="72" spans="7:28">
      <c r="G72" t="s">
        <v>114</v>
      </c>
      <c r="H72" s="74">
        <v>12.48</v>
      </c>
      <c r="I72" s="47">
        <v>13.44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-52</v>
      </c>
      <c r="Q72" s="47">
        <v>-27</v>
      </c>
      <c r="R72" s="47">
        <v>-4</v>
      </c>
      <c r="S72" s="75">
        <v>0</v>
      </c>
      <c r="U72" s="74">
        <v>-83</v>
      </c>
      <c r="V72" s="75">
        <v>25.92</v>
      </c>
      <c r="W72">
        <v>12.48</v>
      </c>
      <c r="X72">
        <v>13.44</v>
      </c>
      <c r="Y72">
        <v>-4</v>
      </c>
      <c r="Z72">
        <v>-27</v>
      </c>
      <c r="AA72">
        <v>0</v>
      </c>
      <c r="AB72">
        <v>-52</v>
      </c>
    </row>
    <row r="73" spans="7:28">
      <c r="G73" t="s">
        <v>115</v>
      </c>
      <c r="H73" s="74">
        <v>0</v>
      </c>
      <c r="I73" s="47">
        <v>34.56</v>
      </c>
      <c r="J73" s="47">
        <v>0</v>
      </c>
      <c r="K73" s="47">
        <v>0</v>
      </c>
      <c r="L73" s="47">
        <v>0</v>
      </c>
      <c r="M73" s="75">
        <v>0</v>
      </c>
      <c r="N73" s="74">
        <v>-16</v>
      </c>
      <c r="O73" s="47">
        <v>0</v>
      </c>
      <c r="P73" s="47">
        <v>-32</v>
      </c>
      <c r="Q73" s="47">
        <v>-27</v>
      </c>
      <c r="R73" s="47">
        <v>-4</v>
      </c>
      <c r="S73" s="75">
        <v>0</v>
      </c>
      <c r="U73" s="74">
        <v>-79</v>
      </c>
      <c r="V73" s="75">
        <v>34.56</v>
      </c>
      <c r="W73">
        <v>-16</v>
      </c>
      <c r="X73">
        <v>34.56</v>
      </c>
      <c r="Y73">
        <v>-4</v>
      </c>
      <c r="Z73">
        <v>-27</v>
      </c>
      <c r="AA73">
        <v>0</v>
      </c>
      <c r="AB73">
        <v>-32</v>
      </c>
    </row>
    <row r="74" spans="7:28">
      <c r="G74" t="s">
        <v>116</v>
      </c>
      <c r="H74" s="74">
        <v>58.57</v>
      </c>
      <c r="I74" s="47">
        <v>42.24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-28</v>
      </c>
      <c r="Q74" s="47">
        <v>-27</v>
      </c>
      <c r="R74" s="47">
        <v>-3</v>
      </c>
      <c r="S74" s="75">
        <v>0</v>
      </c>
      <c r="U74" s="74">
        <v>-58</v>
      </c>
      <c r="V74" s="75">
        <v>100.81</v>
      </c>
      <c r="W74">
        <v>58.57</v>
      </c>
      <c r="X74">
        <v>42.24</v>
      </c>
      <c r="Y74">
        <v>-3</v>
      </c>
      <c r="Z74">
        <v>-27</v>
      </c>
      <c r="AA74">
        <v>0</v>
      </c>
      <c r="AB74">
        <v>-28</v>
      </c>
    </row>
    <row r="75" spans="7:28">
      <c r="G75" t="s">
        <v>117</v>
      </c>
      <c r="H75" s="74">
        <v>11.52</v>
      </c>
      <c r="I75" s="47">
        <v>74.89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-80</v>
      </c>
      <c r="Q75" s="47">
        <v>-26</v>
      </c>
      <c r="R75" s="47">
        <v>-2</v>
      </c>
      <c r="S75" s="75">
        <v>0</v>
      </c>
      <c r="U75" s="74">
        <v>-108</v>
      </c>
      <c r="V75" s="75">
        <v>86.41</v>
      </c>
      <c r="W75">
        <v>11.52</v>
      </c>
      <c r="X75">
        <v>74.89</v>
      </c>
      <c r="Y75">
        <v>-2</v>
      </c>
      <c r="Z75">
        <v>-26</v>
      </c>
      <c r="AA75">
        <v>0</v>
      </c>
      <c r="AB75">
        <v>-80</v>
      </c>
    </row>
    <row r="76" spans="7:28">
      <c r="G76" t="s">
        <v>118</v>
      </c>
      <c r="H76" s="74">
        <v>0</v>
      </c>
      <c r="I76" s="47">
        <v>99.85</v>
      </c>
      <c r="J76" s="47">
        <v>0</v>
      </c>
      <c r="K76" s="47">
        <v>0</v>
      </c>
      <c r="L76" s="47">
        <v>0</v>
      </c>
      <c r="M76" s="75">
        <v>0</v>
      </c>
      <c r="N76" s="74">
        <v>-37</v>
      </c>
      <c r="O76" s="47">
        <v>0</v>
      </c>
      <c r="P76" s="47">
        <v>-43</v>
      </c>
      <c r="Q76" s="47">
        <v>-22</v>
      </c>
      <c r="R76" s="47">
        <v>0</v>
      </c>
      <c r="S76" s="75">
        <v>0</v>
      </c>
      <c r="U76" s="74">
        <v>-102</v>
      </c>
      <c r="V76" s="75">
        <v>99.85</v>
      </c>
      <c r="W76">
        <v>-37</v>
      </c>
      <c r="X76">
        <v>99.85</v>
      </c>
      <c r="Y76">
        <v>0</v>
      </c>
      <c r="Z76">
        <v>-22</v>
      </c>
      <c r="AA76">
        <v>0</v>
      </c>
      <c r="AB76">
        <v>-43</v>
      </c>
    </row>
    <row r="77" spans="7:28">
      <c r="G77" t="s">
        <v>119</v>
      </c>
      <c r="H77" s="74">
        <v>0</v>
      </c>
      <c r="I77" s="47">
        <v>80.650000000000006</v>
      </c>
      <c r="J77" s="47">
        <v>28.8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-20</v>
      </c>
      <c r="V77" s="75">
        <v>109.45</v>
      </c>
      <c r="W77">
        <v>0</v>
      </c>
      <c r="X77">
        <v>80.650000000000006</v>
      </c>
      <c r="Y77">
        <v>0</v>
      </c>
      <c r="Z77">
        <v>-20</v>
      </c>
      <c r="AA77">
        <v>0</v>
      </c>
      <c r="AB77">
        <v>28.8</v>
      </c>
    </row>
    <row r="78" spans="7:28">
      <c r="G78" t="s">
        <v>120</v>
      </c>
      <c r="H78" s="74">
        <v>0</v>
      </c>
      <c r="I78" s="47">
        <v>81.61</v>
      </c>
      <c r="J78" s="47">
        <v>9.6</v>
      </c>
      <c r="K78" s="47">
        <v>0</v>
      </c>
      <c r="L78" s="47">
        <v>0.96</v>
      </c>
      <c r="M78" s="75">
        <v>0</v>
      </c>
      <c r="N78" s="74">
        <v>-35</v>
      </c>
      <c r="O78" s="47">
        <v>0</v>
      </c>
      <c r="P78" s="47">
        <v>0</v>
      </c>
      <c r="Q78" s="47">
        <v>-19</v>
      </c>
      <c r="R78" s="47">
        <v>0</v>
      </c>
      <c r="S78" s="75">
        <v>0</v>
      </c>
      <c r="U78" s="74">
        <v>-54</v>
      </c>
      <c r="V78" s="75">
        <v>92.17</v>
      </c>
      <c r="W78">
        <v>-35</v>
      </c>
      <c r="X78">
        <v>81.61</v>
      </c>
      <c r="Y78">
        <v>0.96</v>
      </c>
      <c r="Z78">
        <v>-19</v>
      </c>
      <c r="AA78">
        <v>0</v>
      </c>
      <c r="AB78">
        <v>9.6</v>
      </c>
    </row>
    <row r="79" spans="7:28">
      <c r="G79" t="s">
        <v>121</v>
      </c>
      <c r="H79" s="74">
        <v>9.6</v>
      </c>
      <c r="I79" s="47">
        <v>90.25</v>
      </c>
      <c r="J79" s="47">
        <v>9.6</v>
      </c>
      <c r="K79" s="47">
        <v>0</v>
      </c>
      <c r="L79" s="47">
        <v>0</v>
      </c>
      <c r="M79" s="75">
        <v>3.55</v>
      </c>
      <c r="N79" s="74">
        <v>0</v>
      </c>
      <c r="O79" s="47">
        <v>0</v>
      </c>
      <c r="P79" s="47">
        <v>0</v>
      </c>
      <c r="Q79" s="47">
        <v>-19</v>
      </c>
      <c r="R79" s="47">
        <v>0</v>
      </c>
      <c r="S79" s="75">
        <v>0</v>
      </c>
      <c r="U79" s="74">
        <v>-19</v>
      </c>
      <c r="V79" s="75">
        <v>113</v>
      </c>
      <c r="W79">
        <v>9.6</v>
      </c>
      <c r="X79">
        <v>90.25</v>
      </c>
      <c r="Y79">
        <v>0</v>
      </c>
      <c r="Z79">
        <v>-19</v>
      </c>
      <c r="AA79">
        <v>3.55</v>
      </c>
      <c r="AB79">
        <v>9.6</v>
      </c>
    </row>
    <row r="80" spans="7:28">
      <c r="G80" t="s">
        <v>122</v>
      </c>
      <c r="H80" s="74">
        <v>28.8</v>
      </c>
      <c r="I80" s="47">
        <v>83.54</v>
      </c>
      <c r="J80" s="47">
        <v>0</v>
      </c>
      <c r="K80" s="47">
        <v>0</v>
      </c>
      <c r="L80" s="47">
        <v>0</v>
      </c>
      <c r="M80" s="75">
        <v>5.18</v>
      </c>
      <c r="N80" s="74">
        <v>0</v>
      </c>
      <c r="O80" s="47">
        <v>0</v>
      </c>
      <c r="P80" s="47">
        <v>-73</v>
      </c>
      <c r="Q80" s="47">
        <v>-19</v>
      </c>
      <c r="R80" s="47">
        <v>0</v>
      </c>
      <c r="S80" s="75">
        <v>0</v>
      </c>
      <c r="U80" s="74">
        <v>-92</v>
      </c>
      <c r="V80" s="75">
        <v>117.52</v>
      </c>
      <c r="W80">
        <v>28.8</v>
      </c>
      <c r="X80">
        <v>83.54</v>
      </c>
      <c r="Y80">
        <v>0</v>
      </c>
      <c r="Z80">
        <v>-19</v>
      </c>
      <c r="AA80">
        <v>5.18</v>
      </c>
      <c r="AB80">
        <v>-73</v>
      </c>
    </row>
    <row r="81" spans="7:28">
      <c r="G81" t="s">
        <v>123</v>
      </c>
      <c r="H81" s="74">
        <v>0</v>
      </c>
      <c r="I81" s="47">
        <v>70.09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-22</v>
      </c>
      <c r="Q81" s="47">
        <v>-20</v>
      </c>
      <c r="R81" s="47">
        <v>-0.3</v>
      </c>
      <c r="S81" s="75">
        <v>0</v>
      </c>
      <c r="U81" s="74">
        <v>-42.3</v>
      </c>
      <c r="V81" s="75">
        <v>70.09</v>
      </c>
      <c r="W81">
        <v>0</v>
      </c>
      <c r="X81">
        <v>70.09</v>
      </c>
      <c r="Y81">
        <v>-0.3</v>
      </c>
      <c r="Z81">
        <v>-20</v>
      </c>
      <c r="AA81">
        <v>0</v>
      </c>
      <c r="AB81">
        <v>-22</v>
      </c>
    </row>
    <row r="82" spans="7:28">
      <c r="G82" t="s">
        <v>124</v>
      </c>
      <c r="H82" s="74">
        <v>48.01</v>
      </c>
      <c r="I82" s="47">
        <v>85.45</v>
      </c>
      <c r="J82" s="47">
        <v>35.520000000000003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-20</v>
      </c>
      <c r="R82" s="47">
        <v>-0.7</v>
      </c>
      <c r="S82" s="75">
        <v>0</v>
      </c>
      <c r="U82" s="74">
        <v>-20.7</v>
      </c>
      <c r="V82" s="75">
        <v>168.98</v>
      </c>
      <c r="W82">
        <v>48.01</v>
      </c>
      <c r="X82">
        <v>85.45</v>
      </c>
      <c r="Y82">
        <v>-0.7</v>
      </c>
      <c r="Z82">
        <v>-20</v>
      </c>
      <c r="AA82">
        <v>0</v>
      </c>
      <c r="AB82">
        <v>35.520000000000003</v>
      </c>
    </row>
    <row r="83" spans="7:28">
      <c r="G83" t="s">
        <v>125</v>
      </c>
      <c r="H83" s="74">
        <v>85.45</v>
      </c>
      <c r="I83" s="47">
        <v>77.77</v>
      </c>
      <c r="J83" s="47">
        <v>0</v>
      </c>
      <c r="K83" s="47">
        <v>0</v>
      </c>
      <c r="L83" s="47">
        <v>3.36</v>
      </c>
      <c r="M83" s="75">
        <v>0</v>
      </c>
      <c r="N83" s="74">
        <v>0</v>
      </c>
      <c r="O83" s="47">
        <v>0</v>
      </c>
      <c r="P83" s="47">
        <v>0</v>
      </c>
      <c r="Q83" s="47">
        <v>-22</v>
      </c>
      <c r="R83" s="47">
        <v>0</v>
      </c>
      <c r="S83" s="75">
        <v>0</v>
      </c>
      <c r="U83" s="74">
        <v>-22</v>
      </c>
      <c r="V83" s="75">
        <v>166.58</v>
      </c>
      <c r="W83">
        <v>85.45</v>
      </c>
      <c r="X83">
        <v>77.77</v>
      </c>
      <c r="Y83">
        <v>3.36</v>
      </c>
      <c r="Z83">
        <v>-22</v>
      </c>
      <c r="AA83">
        <v>0</v>
      </c>
      <c r="AB83">
        <v>0</v>
      </c>
    </row>
    <row r="84" spans="7:28">
      <c r="G84" t="s">
        <v>126</v>
      </c>
      <c r="H84" s="74">
        <v>79.680000000000007</v>
      </c>
      <c r="I84" s="47">
        <v>65.290000000000006</v>
      </c>
      <c r="J84" s="47">
        <v>4.8</v>
      </c>
      <c r="K84" s="47">
        <v>0</v>
      </c>
      <c r="L84" s="47">
        <v>2.98</v>
      </c>
      <c r="M84" s="75">
        <v>0</v>
      </c>
      <c r="N84" s="74">
        <v>0</v>
      </c>
      <c r="O84" s="47">
        <v>0</v>
      </c>
      <c r="P84" s="47">
        <v>0</v>
      </c>
      <c r="Q84" s="47">
        <v>-23</v>
      </c>
      <c r="R84" s="47">
        <v>0</v>
      </c>
      <c r="S84" s="75">
        <v>0</v>
      </c>
      <c r="U84" s="74">
        <v>-23</v>
      </c>
      <c r="V84" s="75">
        <v>152.75</v>
      </c>
      <c r="W84">
        <v>79.680000000000007</v>
      </c>
      <c r="X84">
        <v>65.290000000000006</v>
      </c>
      <c r="Y84">
        <v>2.98</v>
      </c>
      <c r="Z84">
        <v>-23</v>
      </c>
      <c r="AA84">
        <v>0</v>
      </c>
      <c r="AB84">
        <v>4.8</v>
      </c>
    </row>
    <row r="85" spans="7:28">
      <c r="G85" t="s">
        <v>127</v>
      </c>
      <c r="H85" s="74">
        <v>43.2</v>
      </c>
      <c r="I85" s="47">
        <v>52.81</v>
      </c>
      <c r="J85" s="47">
        <v>0</v>
      </c>
      <c r="K85" s="47">
        <v>0</v>
      </c>
      <c r="L85" s="47">
        <v>2.69</v>
      </c>
      <c r="M85" s="75">
        <v>0</v>
      </c>
      <c r="N85" s="74">
        <v>0</v>
      </c>
      <c r="O85" s="47">
        <v>0</v>
      </c>
      <c r="P85" s="47">
        <v>-45</v>
      </c>
      <c r="Q85" s="47">
        <v>-24</v>
      </c>
      <c r="R85" s="47">
        <v>0</v>
      </c>
      <c r="S85" s="75">
        <v>0</v>
      </c>
      <c r="U85" s="74">
        <v>-69</v>
      </c>
      <c r="V85" s="75">
        <v>98.7</v>
      </c>
      <c r="W85">
        <v>43.2</v>
      </c>
      <c r="X85">
        <v>52.81</v>
      </c>
      <c r="Y85">
        <v>2.69</v>
      </c>
      <c r="Z85">
        <v>-24</v>
      </c>
      <c r="AA85">
        <v>0</v>
      </c>
      <c r="AB85">
        <v>-45</v>
      </c>
    </row>
    <row r="86" spans="7:28">
      <c r="G86" t="s">
        <v>128</v>
      </c>
      <c r="H86" s="74">
        <v>30.72</v>
      </c>
      <c r="I86" s="47">
        <v>37.44</v>
      </c>
      <c r="J86" s="47">
        <v>0</v>
      </c>
      <c r="K86" s="47">
        <v>0</v>
      </c>
      <c r="L86" s="47">
        <v>2.02</v>
      </c>
      <c r="M86" s="75">
        <v>0</v>
      </c>
      <c r="N86" s="74">
        <v>0</v>
      </c>
      <c r="O86" s="47">
        <v>0</v>
      </c>
      <c r="P86" s="47">
        <v>-65</v>
      </c>
      <c r="Q86" s="47">
        <v>-25</v>
      </c>
      <c r="R86" s="47">
        <v>0</v>
      </c>
      <c r="S86" s="75">
        <v>0</v>
      </c>
      <c r="U86" s="74">
        <v>-90</v>
      </c>
      <c r="V86" s="75">
        <v>70.180000000000007</v>
      </c>
      <c r="W86">
        <v>30.72</v>
      </c>
      <c r="X86">
        <v>37.44</v>
      </c>
      <c r="Y86">
        <v>2.02</v>
      </c>
      <c r="Z86">
        <v>-25</v>
      </c>
      <c r="AA86">
        <v>0</v>
      </c>
      <c r="AB86">
        <v>-65</v>
      </c>
    </row>
    <row r="87" spans="7:28">
      <c r="G87" t="s">
        <v>129</v>
      </c>
      <c r="H87" s="74">
        <v>19.2</v>
      </c>
      <c r="I87" s="47">
        <v>53.77</v>
      </c>
      <c r="J87" s="47">
        <v>0</v>
      </c>
      <c r="K87" s="47">
        <v>0</v>
      </c>
      <c r="L87" s="47">
        <v>1.73</v>
      </c>
      <c r="M87" s="75">
        <v>0</v>
      </c>
      <c r="N87" s="74">
        <v>0</v>
      </c>
      <c r="O87" s="47">
        <v>0</v>
      </c>
      <c r="P87" s="47">
        <v>-80</v>
      </c>
      <c r="Q87" s="47">
        <v>-27</v>
      </c>
      <c r="R87" s="47">
        <v>0</v>
      </c>
      <c r="S87" s="75">
        <v>0</v>
      </c>
      <c r="U87" s="74">
        <v>-107</v>
      </c>
      <c r="V87" s="75">
        <v>74.7</v>
      </c>
      <c r="W87">
        <v>19.2</v>
      </c>
      <c r="X87">
        <v>53.77</v>
      </c>
      <c r="Y87">
        <v>1.73</v>
      </c>
      <c r="Z87">
        <v>-27</v>
      </c>
      <c r="AA87">
        <v>0</v>
      </c>
      <c r="AB87">
        <v>-80</v>
      </c>
    </row>
    <row r="88" spans="7:28">
      <c r="G88" t="s">
        <v>130</v>
      </c>
      <c r="H88" s="74">
        <v>24.96</v>
      </c>
      <c r="I88" s="47">
        <v>59.52</v>
      </c>
      <c r="J88" s="47">
        <v>0</v>
      </c>
      <c r="K88" s="47">
        <v>0</v>
      </c>
      <c r="L88" s="47">
        <v>1.54</v>
      </c>
      <c r="M88" s="75">
        <v>0</v>
      </c>
      <c r="N88" s="74">
        <v>0</v>
      </c>
      <c r="O88" s="47">
        <v>0</v>
      </c>
      <c r="P88" s="47">
        <v>-88</v>
      </c>
      <c r="Q88" s="47">
        <v>-27</v>
      </c>
      <c r="R88" s="47">
        <v>0</v>
      </c>
      <c r="S88" s="75">
        <v>0</v>
      </c>
      <c r="U88" s="74">
        <v>-115</v>
      </c>
      <c r="V88" s="75">
        <v>86.02</v>
      </c>
      <c r="W88">
        <v>24.96</v>
      </c>
      <c r="X88">
        <v>59.52</v>
      </c>
      <c r="Y88">
        <v>1.54</v>
      </c>
      <c r="Z88">
        <v>-27</v>
      </c>
      <c r="AA88">
        <v>0</v>
      </c>
      <c r="AB88">
        <v>-88</v>
      </c>
    </row>
    <row r="89" spans="7:28">
      <c r="G89" t="s">
        <v>131</v>
      </c>
      <c r="H89" s="74">
        <v>36.479999999999997</v>
      </c>
      <c r="I89" s="47">
        <v>58.57</v>
      </c>
      <c r="J89" s="47">
        <v>0</v>
      </c>
      <c r="K89" s="47">
        <v>0</v>
      </c>
      <c r="L89" s="47">
        <v>1.25</v>
      </c>
      <c r="M89" s="75">
        <v>0</v>
      </c>
      <c r="N89" s="74">
        <v>0</v>
      </c>
      <c r="O89" s="47">
        <v>0</v>
      </c>
      <c r="P89" s="47">
        <v>-62</v>
      </c>
      <c r="Q89" s="47">
        <v>-27</v>
      </c>
      <c r="R89" s="47">
        <v>0</v>
      </c>
      <c r="S89" s="75">
        <v>0</v>
      </c>
      <c r="U89" s="74">
        <v>-89</v>
      </c>
      <c r="V89" s="75">
        <v>96.3</v>
      </c>
      <c r="W89">
        <v>36.479999999999997</v>
      </c>
      <c r="X89">
        <v>58.57</v>
      </c>
      <c r="Y89">
        <v>1.25</v>
      </c>
      <c r="Z89">
        <v>-27</v>
      </c>
      <c r="AA89">
        <v>0</v>
      </c>
      <c r="AB89">
        <v>-62</v>
      </c>
    </row>
    <row r="90" spans="7:28">
      <c r="G90" t="s">
        <v>132</v>
      </c>
      <c r="H90" s="74">
        <v>79.680000000000007</v>
      </c>
      <c r="I90" s="47">
        <v>60.49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-94</v>
      </c>
      <c r="Q90" s="47">
        <v>-27</v>
      </c>
      <c r="R90" s="47">
        <v>0</v>
      </c>
      <c r="S90" s="75">
        <v>0</v>
      </c>
      <c r="U90" s="74">
        <v>-121</v>
      </c>
      <c r="V90" s="75">
        <v>140.16999999999999</v>
      </c>
      <c r="W90">
        <v>79.680000000000007</v>
      </c>
      <c r="X90">
        <v>60.49</v>
      </c>
      <c r="Y90">
        <v>0</v>
      </c>
      <c r="Z90">
        <v>-27</v>
      </c>
      <c r="AA90">
        <v>0</v>
      </c>
      <c r="AB90">
        <v>-94</v>
      </c>
    </row>
    <row r="91" spans="7:28">
      <c r="G91" t="s">
        <v>133</v>
      </c>
      <c r="H91" s="74">
        <v>81.61</v>
      </c>
      <c r="I91" s="47">
        <v>7.68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-71</v>
      </c>
      <c r="Q91" s="47">
        <v>-27</v>
      </c>
      <c r="R91" s="47">
        <v>-1</v>
      </c>
      <c r="S91" s="75">
        <v>0</v>
      </c>
      <c r="U91" s="74">
        <v>-99</v>
      </c>
      <c r="V91" s="75">
        <v>89.29</v>
      </c>
      <c r="W91">
        <v>81.61</v>
      </c>
      <c r="X91">
        <v>7.68</v>
      </c>
      <c r="Y91">
        <v>-1</v>
      </c>
      <c r="Z91">
        <v>-27</v>
      </c>
      <c r="AA91">
        <v>0</v>
      </c>
      <c r="AB91">
        <v>-71</v>
      </c>
    </row>
    <row r="92" spans="7:28">
      <c r="G92" t="s">
        <v>134</v>
      </c>
      <c r="H92" s="74">
        <v>52.81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-71</v>
      </c>
      <c r="Q92" s="47">
        <v>-27</v>
      </c>
      <c r="R92" s="47">
        <v>-1.6</v>
      </c>
      <c r="S92" s="75">
        <v>0</v>
      </c>
      <c r="U92" s="74">
        <v>-99.6</v>
      </c>
      <c r="V92" s="75">
        <v>52.81</v>
      </c>
      <c r="W92">
        <v>52.81</v>
      </c>
      <c r="X92">
        <v>0</v>
      </c>
      <c r="Y92">
        <v>-1.6</v>
      </c>
      <c r="Z92">
        <v>-27</v>
      </c>
      <c r="AA92">
        <v>0</v>
      </c>
      <c r="AB92">
        <v>-71</v>
      </c>
    </row>
    <row r="93" spans="7:28">
      <c r="G93" t="s">
        <v>135</v>
      </c>
      <c r="H93" s="74">
        <v>25.92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-111</v>
      </c>
      <c r="Q93" s="47">
        <v>-27</v>
      </c>
      <c r="R93" s="47">
        <v>-2.1</v>
      </c>
      <c r="S93" s="75">
        <v>0</v>
      </c>
      <c r="U93" s="74">
        <v>-140.1</v>
      </c>
      <c r="V93" s="75">
        <v>25.92</v>
      </c>
      <c r="W93">
        <v>25.92</v>
      </c>
      <c r="X93">
        <v>0</v>
      </c>
      <c r="Y93">
        <v>-2.1</v>
      </c>
      <c r="Z93">
        <v>-27</v>
      </c>
      <c r="AA93">
        <v>0</v>
      </c>
      <c r="AB93">
        <v>-111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-12</v>
      </c>
      <c r="O94" s="47">
        <v>0</v>
      </c>
      <c r="P94" s="47">
        <v>-117</v>
      </c>
      <c r="Q94" s="47">
        <v>-27</v>
      </c>
      <c r="R94" s="47">
        <v>-3.1</v>
      </c>
      <c r="S94" s="75">
        <v>0</v>
      </c>
      <c r="U94" s="74">
        <v>-159.1</v>
      </c>
      <c r="V94" s="75">
        <v>0</v>
      </c>
      <c r="W94">
        <v>-12</v>
      </c>
      <c r="X94">
        <v>0</v>
      </c>
      <c r="Y94">
        <v>-3.1</v>
      </c>
      <c r="Z94">
        <v>-27</v>
      </c>
      <c r="AA94">
        <v>0</v>
      </c>
      <c r="AB94">
        <v>-117</v>
      </c>
    </row>
    <row r="95" spans="7:28">
      <c r="G95" t="s">
        <v>137</v>
      </c>
      <c r="H95" s="74">
        <v>33.6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-88</v>
      </c>
      <c r="Q95" s="47">
        <v>-27</v>
      </c>
      <c r="R95" s="47">
        <v>-3.4</v>
      </c>
      <c r="S95" s="75">
        <v>0</v>
      </c>
      <c r="U95" s="74">
        <v>-118.4</v>
      </c>
      <c r="V95" s="75">
        <v>33.6</v>
      </c>
      <c r="W95">
        <v>33.6</v>
      </c>
      <c r="X95">
        <v>0</v>
      </c>
      <c r="Y95">
        <v>-3.4</v>
      </c>
      <c r="Z95">
        <v>-27</v>
      </c>
      <c r="AA95">
        <v>0</v>
      </c>
      <c r="AB95">
        <v>-88</v>
      </c>
    </row>
    <row r="96" spans="7:28">
      <c r="G96" t="s">
        <v>138</v>
      </c>
      <c r="H96" s="74">
        <v>6.72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-86</v>
      </c>
      <c r="Q96" s="47">
        <v>-28</v>
      </c>
      <c r="R96" s="47">
        <v>-3.8</v>
      </c>
      <c r="S96" s="75">
        <v>0</v>
      </c>
      <c r="U96" s="74">
        <v>-117.8</v>
      </c>
      <c r="V96" s="75">
        <v>6.72</v>
      </c>
      <c r="W96">
        <v>6.72</v>
      </c>
      <c r="X96">
        <v>0</v>
      </c>
      <c r="Y96">
        <v>-3.8</v>
      </c>
      <c r="Z96">
        <v>-28</v>
      </c>
      <c r="AA96">
        <v>0</v>
      </c>
      <c r="AB96">
        <v>-86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-19</v>
      </c>
      <c r="O97" s="47">
        <v>0</v>
      </c>
      <c r="P97" s="47">
        <v>-95</v>
      </c>
      <c r="Q97" s="47">
        <v>-28</v>
      </c>
      <c r="R97" s="47">
        <v>-4.4000000000000004</v>
      </c>
      <c r="S97" s="75">
        <v>0</v>
      </c>
      <c r="U97" s="74">
        <v>-146.4</v>
      </c>
      <c r="V97" s="75">
        <v>0</v>
      </c>
      <c r="W97">
        <v>-19</v>
      </c>
      <c r="X97">
        <v>0</v>
      </c>
      <c r="Y97">
        <v>-4.4000000000000004</v>
      </c>
      <c r="Z97">
        <v>-28</v>
      </c>
      <c r="AA97">
        <v>0</v>
      </c>
      <c r="AB97">
        <v>-95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-27</v>
      </c>
      <c r="O98" s="47">
        <v>0</v>
      </c>
      <c r="P98" s="47">
        <v>-85</v>
      </c>
      <c r="Q98" s="47">
        <v>-28</v>
      </c>
      <c r="R98" s="47">
        <v>-5.0999999999999996</v>
      </c>
      <c r="S98" s="75">
        <v>0</v>
      </c>
      <c r="U98" s="74">
        <v>-145.1</v>
      </c>
      <c r="V98" s="75">
        <v>0</v>
      </c>
      <c r="W98">
        <v>-27</v>
      </c>
      <c r="X98">
        <v>0</v>
      </c>
      <c r="Y98">
        <v>-5.0999999999999996</v>
      </c>
      <c r="Z98">
        <v>-28</v>
      </c>
      <c r="AA98">
        <v>0</v>
      </c>
      <c r="AB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0.48293249999999999</v>
      </c>
      <c r="I99" s="70">
        <f t="shared" ref="I99:BQ99" si="1">SUM(I3:I98)/4000</f>
        <v>0.91209750000000001</v>
      </c>
      <c r="J99" s="70">
        <f t="shared" si="1"/>
        <v>6.1679999999999999E-2</v>
      </c>
      <c r="K99" s="70">
        <f t="shared" si="1"/>
        <v>0</v>
      </c>
      <c r="L99" s="70">
        <f t="shared" si="1"/>
        <v>2.64525E-2</v>
      </c>
      <c r="M99" s="70">
        <f t="shared" si="1"/>
        <v>2.2074999999999998E-3</v>
      </c>
      <c r="N99" s="69">
        <f t="shared" si="1"/>
        <v>-0.46050000000000002</v>
      </c>
      <c r="O99" s="70">
        <f t="shared" si="1"/>
        <v>-2.8750000000000001E-2</v>
      </c>
      <c r="P99" s="70">
        <f t="shared" si="1"/>
        <v>-0.86924999999999997</v>
      </c>
      <c r="Q99" s="70">
        <f t="shared" si="1"/>
        <v>-0.85350000000000004</v>
      </c>
      <c r="R99" s="70">
        <f t="shared" si="1"/>
        <v>-4.8675000000000003E-2</v>
      </c>
      <c r="S99" s="71">
        <f t="shared" si="1"/>
        <v>0</v>
      </c>
      <c r="U99" s="69">
        <f t="shared" si="1"/>
        <v>-2.2606749999999995</v>
      </c>
      <c r="V99" s="71">
        <f t="shared" si="1"/>
        <v>1.4853625000000004</v>
      </c>
      <c r="W99">
        <f t="shared" si="1"/>
        <v>2.2432499999999991E-2</v>
      </c>
      <c r="X99">
        <f t="shared" si="1"/>
        <v>0.88334749999999995</v>
      </c>
      <c r="Y99">
        <f t="shared" si="1"/>
        <v>-2.2222499999999992E-2</v>
      </c>
      <c r="Z99">
        <f t="shared" si="1"/>
        <v>-0.85350000000000004</v>
      </c>
      <c r="AA99">
        <f t="shared" si="1"/>
        <v>2.2074999999999998E-3</v>
      </c>
      <c r="AB99">
        <f t="shared" si="1"/>
        <v>-0.80757000000000001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1.51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1.51</v>
      </c>
      <c r="W31">
        <v>1.51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0.99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0.99</v>
      </c>
      <c r="W32">
        <v>0.99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1.82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1.82</v>
      </c>
      <c r="W33">
        <v>1.82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2.88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2.88</v>
      </c>
      <c r="W34">
        <v>2.88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2.78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2.78</v>
      </c>
      <c r="W35">
        <v>2.78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2.78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2.78</v>
      </c>
      <c r="W36">
        <v>2.78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4.9000000000000004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4.9000000000000004</v>
      </c>
      <c r="W37">
        <v>4.9000000000000004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5.95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5.95</v>
      </c>
      <c r="W38">
        <v>5.95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7.87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7.87</v>
      </c>
      <c r="W39">
        <v>7.87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7.1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7.1</v>
      </c>
      <c r="W40">
        <v>7.1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7.68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7.68</v>
      </c>
      <c r="W41">
        <v>7.68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8.26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8.26</v>
      </c>
      <c r="W42">
        <v>8.26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4.32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4.32</v>
      </c>
      <c r="W43">
        <v>4.32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2.2999999999999998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2.2999999999999998</v>
      </c>
      <c r="W44">
        <v>2.2999999999999998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3.26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3.26</v>
      </c>
      <c r="W50">
        <v>3.26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3.26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3.26</v>
      </c>
      <c r="W51">
        <v>3.26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3.17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3.17</v>
      </c>
      <c r="W52">
        <v>3.17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0.96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0.96</v>
      </c>
      <c r="W53">
        <v>0.96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1.44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1.44</v>
      </c>
      <c r="W54">
        <v>1.44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0.1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0.1</v>
      </c>
      <c r="W55">
        <v>0.1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1.34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1.34</v>
      </c>
      <c r="W56">
        <v>1.34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0.77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0.77</v>
      </c>
      <c r="W57">
        <v>0.77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2.2999999999999998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2.2999999999999998</v>
      </c>
      <c r="W58">
        <v>2.2999999999999998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1.25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1.25</v>
      </c>
      <c r="W59">
        <v>1.25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0.1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0.1</v>
      </c>
      <c r="W60">
        <v>0.1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3.46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3.46</v>
      </c>
      <c r="W61">
        <v>3.46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4.13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4.13</v>
      </c>
      <c r="W62">
        <v>4.13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2.78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2.78</v>
      </c>
      <c r="W63">
        <v>2.78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3.07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3.07</v>
      </c>
      <c r="W64">
        <v>3.07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4.8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4.8</v>
      </c>
      <c r="W65">
        <v>4.8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2.11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2.11</v>
      </c>
      <c r="W66">
        <v>2.11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2.69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2.69</v>
      </c>
      <c r="W67">
        <v>2.69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2.5532499999999989E-2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2.5532499999999989E-2</v>
      </c>
      <c r="W99">
        <f t="shared" si="1"/>
        <v>2.5532499999999989E-2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45704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9.1783999999999999</v>
      </c>
      <c r="E3">
        <f>GT_NG!P3</f>
        <v>16.212608353033886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546.40921293727627</v>
      </c>
      <c r="P3" s="37">
        <v>57.604255319148933</v>
      </c>
      <c r="Q3" s="37">
        <v>26.07</v>
      </c>
      <c r="R3" s="39">
        <v>0</v>
      </c>
      <c r="S3" s="39">
        <v>0</v>
      </c>
      <c r="T3" s="38">
        <f>SUMPRODUCT(LTA!J3:AN3,LTA!J$101:AN$101,LTA!J$103:AN$103)</f>
        <v>67.67</v>
      </c>
      <c r="U3" s="38">
        <f>SUMPRODUCT(LTA!J3:AN3,LTA!J$102:AN$102,LTA!J$103:AN$103)</f>
        <v>97.94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-67</v>
      </c>
      <c r="AA3" s="76">
        <f>STOA!H3</f>
        <v>0.38</v>
      </c>
      <c r="AB3" s="76">
        <f>-STOA!N3</f>
        <v>-22.83</v>
      </c>
      <c r="AC3">
        <f>SUMIF(B3:AB3,"&gt;0")*$AC$2-SUMIF(B3:AB3,"&lt;0")*($AC$2/(1-$AC$2))+SUMIF(AI3:AR3,"&gt;0")*$AC$2-SUMIF(AI3:AR3,"&lt;0")*($AC$2/(1-$AC$2))</f>
        <v>8.0809914780310912</v>
      </c>
      <c r="AD3">
        <f>SUM(B3:AB3,AI3:AV3)-AC3</f>
        <v>847.57737476616694</v>
      </c>
      <c r="AE3">
        <f>'IDT-1'!B3</f>
        <v>0</v>
      </c>
      <c r="AF3" s="25"/>
      <c r="AG3">
        <f>SUM(AD3:AF3)</f>
        <v>847.57737476616694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7.5096000000000007</v>
      </c>
      <c r="E4">
        <f>GT_NG!P4</f>
        <v>16.212608353033886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546.40921293727627</v>
      </c>
      <c r="P4" s="37">
        <v>57.604255319148933</v>
      </c>
      <c r="Q4" s="37">
        <v>26.07</v>
      </c>
      <c r="R4" s="39">
        <v>0</v>
      </c>
      <c r="S4" s="39">
        <v>0</v>
      </c>
      <c r="T4" s="38">
        <f>SUMPRODUCT(LTA!J4:AN4,LTA!J$101:AN$101,LTA!J$103:AN$103)</f>
        <v>67.67</v>
      </c>
      <c r="U4" s="38">
        <f>SUMPRODUCT(LTA!J4:AN4,LTA!J$102:AN$102,LTA!J$103:AN$103)</f>
        <v>96.33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-84</v>
      </c>
      <c r="AA4" s="76">
        <f>STOA!H4</f>
        <v>0.38</v>
      </c>
      <c r="AB4" s="76">
        <f>-STOA!N4</f>
        <v>-22.83</v>
      </c>
      <c r="AC4">
        <f t="shared" ref="AC4:AC67" si="0">SUMIF(B4:AB4,"&gt;0")*$AC$2-SUMIF(B4:AB4,"&lt;0")*($AC$2/(1-$AC$2))+SUMIF(AI4:AR4,"&gt;0")*$AC$2-SUMIF(AI4:AR4,"&lt;0")*($AC$2/(1-$AC$2))</f>
        <v>8.1890592488353633</v>
      </c>
      <c r="AD4">
        <f t="shared" ref="AD4:AD67" si="1">SUM(B4:AB4,AI4:AV4)-AC4</f>
        <v>827.19050699536274</v>
      </c>
      <c r="AE4">
        <f>'IDT-1'!B4</f>
        <v>0</v>
      </c>
      <c r="AF4" s="25"/>
      <c r="AG4">
        <f t="shared" ref="AG4:AG67" si="2">SUM(AD4:AF4)</f>
        <v>827.19050699536274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16.212608353033886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545.9403809380708</v>
      </c>
      <c r="P5" s="37">
        <v>57.604255319148933</v>
      </c>
      <c r="Q5" s="37">
        <v>26.07</v>
      </c>
      <c r="R5" s="39">
        <v>0</v>
      </c>
      <c r="S5" s="39">
        <v>0</v>
      </c>
      <c r="T5" s="38">
        <f>SUMPRODUCT(LTA!J5:AN5,LTA!J$101:AN$101,LTA!J$103:AN$103)</f>
        <v>68.010000000000005</v>
      </c>
      <c r="U5" s="38">
        <f>SUMPRODUCT(LTA!J5:AN5,LTA!J$102:AN$102,LTA!J$103:AN$103)</f>
        <v>95.839999999999989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-104</v>
      </c>
      <c r="AA5" s="76">
        <f>STOA!H5</f>
        <v>0.38</v>
      </c>
      <c r="AB5" s="76">
        <f>-STOA!N5</f>
        <v>-22.83</v>
      </c>
      <c r="AC5">
        <f t="shared" si="0"/>
        <v>8.3219337648936484</v>
      </c>
      <c r="AD5">
        <f t="shared" si="1"/>
        <v>803.93560048009908</v>
      </c>
      <c r="AE5">
        <f>'IDT-1'!B5</f>
        <v>0</v>
      </c>
      <c r="AF5" s="25"/>
      <c r="AG5">
        <f t="shared" si="2"/>
        <v>803.93560048009908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16.212608353033886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545.9403809380708</v>
      </c>
      <c r="P6" s="37">
        <v>57.604255319148933</v>
      </c>
      <c r="Q6" s="37">
        <v>26.07</v>
      </c>
      <c r="R6" s="39">
        <v>0</v>
      </c>
      <c r="S6" s="39">
        <v>0</v>
      </c>
      <c r="T6" s="38">
        <f>SUMPRODUCT(LTA!J6:AN6,LTA!J$101:AN$101,LTA!J$103:AN$103)</f>
        <v>68.34</v>
      </c>
      <c r="U6" s="38">
        <f>SUMPRODUCT(LTA!J6:AN6,LTA!J$102:AN$102,LTA!J$103:AN$103)</f>
        <v>94.83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-124</v>
      </c>
      <c r="AA6" s="76">
        <f>STOA!H6</f>
        <v>0.38</v>
      </c>
      <c r="AB6" s="76">
        <f>-STOA!N6</f>
        <v>-22.83</v>
      </c>
      <c r="AC6">
        <f t="shared" si="0"/>
        <v>8.4738561305457356</v>
      </c>
      <c r="AD6">
        <f t="shared" si="1"/>
        <v>783.10367811444701</v>
      </c>
      <c r="AE6">
        <f>'IDT-1'!B6</f>
        <v>0</v>
      </c>
      <c r="AF6" s="25"/>
      <c r="AG6">
        <f t="shared" si="2"/>
        <v>783.10367811444701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15.792608578365256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541.13345944396235</v>
      </c>
      <c r="P7" s="37">
        <v>57.604255319148933</v>
      </c>
      <c r="Q7" s="37">
        <v>26.07</v>
      </c>
      <c r="R7" s="39">
        <v>0</v>
      </c>
      <c r="S7" s="39">
        <v>0</v>
      </c>
      <c r="T7" s="38">
        <f>SUMPRODUCT(LTA!J7:AN7,LTA!J$101:AN$101,LTA!J$103:AN$103)</f>
        <v>63.34</v>
      </c>
      <c r="U7" s="38">
        <f>SUMPRODUCT(LTA!J7:AN7,LTA!J$102:AN$102,LTA!J$103:AN$103)</f>
        <v>93.85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-145</v>
      </c>
      <c r="AA7" s="76">
        <f>STOA!H7</f>
        <v>0.38</v>
      </c>
      <c r="AB7" s="76">
        <f>-STOA!N7</f>
        <v>-22.83</v>
      </c>
      <c r="AC7">
        <f t="shared" si="0"/>
        <v>8.5515298285839645</v>
      </c>
      <c r="AD7">
        <f t="shared" si="1"/>
        <v>750.81908314763177</v>
      </c>
      <c r="AE7">
        <f>'IDT-1'!B7</f>
        <v>0</v>
      </c>
      <c r="AF7" s="25"/>
      <c r="AG7">
        <f t="shared" si="2"/>
        <v>750.81908314763177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15.792608578365256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536.32642586815746</v>
      </c>
      <c r="P8" s="37">
        <v>57.604255319148933</v>
      </c>
      <c r="Q8" s="37">
        <v>26.07</v>
      </c>
      <c r="R8" s="39">
        <v>0</v>
      </c>
      <c r="S8" s="39">
        <v>0</v>
      </c>
      <c r="T8" s="38">
        <f>SUMPRODUCT(LTA!J8:AN8,LTA!J$101:AN$101,LTA!J$103:AN$103)</f>
        <v>65.010000000000005</v>
      </c>
      <c r="U8" s="38">
        <f>SUMPRODUCT(LTA!J8:AN8,LTA!J$102:AN$102,LTA!J$103:AN$103)</f>
        <v>93.33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-159</v>
      </c>
      <c r="AA8" s="76">
        <f>STOA!H8</f>
        <v>0.38</v>
      </c>
      <c r="AB8" s="76">
        <f>-STOA!N8</f>
        <v>-22.83</v>
      </c>
      <c r="AC8">
        <f t="shared" si="0"/>
        <v>8.6330634226491458</v>
      </c>
      <c r="AD8">
        <f t="shared" si="1"/>
        <v>733.08051597776171</v>
      </c>
      <c r="AE8">
        <f>'IDT-1'!B8</f>
        <v>0</v>
      </c>
      <c r="AF8" s="25"/>
      <c r="AG8">
        <f t="shared" si="2"/>
        <v>733.08051597776171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15.792608578365256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534.08651490438933</v>
      </c>
      <c r="P9" s="37">
        <v>57.604255319148933</v>
      </c>
      <c r="Q9" s="37">
        <v>26.07</v>
      </c>
      <c r="R9" s="39">
        <v>0</v>
      </c>
      <c r="S9" s="39">
        <v>0</v>
      </c>
      <c r="T9" s="38">
        <f>SUMPRODUCT(LTA!J9:AN9,LTA!J$101:AN$101,LTA!J$103:AN$103)</f>
        <v>66.33</v>
      </c>
      <c r="U9" s="38">
        <f>SUMPRODUCT(LTA!J9:AN9,LTA!J$102:AN$102,LTA!J$103:AN$103)</f>
        <v>93.35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-174</v>
      </c>
      <c r="AA9" s="76">
        <f>STOA!H9</f>
        <v>0.38</v>
      </c>
      <c r="AB9" s="76">
        <f>-STOA!N9</f>
        <v>-22.83</v>
      </c>
      <c r="AC9">
        <f t="shared" si="0"/>
        <v>8.7439638913708215</v>
      </c>
      <c r="AD9">
        <f t="shared" si="1"/>
        <v>717.06970454527186</v>
      </c>
      <c r="AE9">
        <f>'IDT-1'!B9</f>
        <v>0</v>
      </c>
      <c r="AF9" s="25"/>
      <c r="AG9">
        <f t="shared" si="2"/>
        <v>717.06970454527186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15.792608578365256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534.08651490438933</v>
      </c>
      <c r="P10" s="37">
        <v>57.604255319148933</v>
      </c>
      <c r="Q10" s="37">
        <v>26.07</v>
      </c>
      <c r="R10" s="39">
        <v>0</v>
      </c>
      <c r="S10" s="39">
        <v>0</v>
      </c>
      <c r="T10" s="38">
        <f>SUMPRODUCT(LTA!J10:AN10,LTA!J$101:AN$101,LTA!J$103:AN$103)</f>
        <v>68.010000000000005</v>
      </c>
      <c r="U10" s="38">
        <f>SUMPRODUCT(LTA!J10:AN10,LTA!J$102:AN$102,LTA!J$103:AN$103)</f>
        <v>94.36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-185</v>
      </c>
      <c r="AA10" s="76">
        <f>STOA!H10</f>
        <v>0.38</v>
      </c>
      <c r="AB10" s="76">
        <f>-STOA!N10</f>
        <v>-22.83</v>
      </c>
      <c r="AC10">
        <f t="shared" si="0"/>
        <v>8.8514203924794668</v>
      </c>
      <c r="AD10">
        <f t="shared" si="1"/>
        <v>708.65224804416323</v>
      </c>
      <c r="AE10">
        <f>'IDT-1'!B10</f>
        <v>0</v>
      </c>
      <c r="AF10" s="25"/>
      <c r="AG10">
        <f t="shared" si="2"/>
        <v>708.65224804416323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15.792608578365256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533.79651490438937</v>
      </c>
      <c r="P11" s="37">
        <v>58.18</v>
      </c>
      <c r="Q11" s="37">
        <v>26.07</v>
      </c>
      <c r="R11" s="39">
        <v>0</v>
      </c>
      <c r="S11" s="39">
        <v>0</v>
      </c>
      <c r="T11" s="38">
        <f>SUMPRODUCT(LTA!J11:AN11,LTA!J$101:AN$101,LTA!J$103:AN$103)</f>
        <v>69.66</v>
      </c>
      <c r="U11" s="38">
        <f>SUMPRODUCT(LTA!J11:AN11,LTA!J$102:AN$102,LTA!J$103:AN$103)</f>
        <v>93.84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-201</v>
      </c>
      <c r="AA11" s="76">
        <f>STOA!H11</f>
        <v>0.38</v>
      </c>
      <c r="AB11" s="76">
        <f>-STOA!N11</f>
        <v>-22.83</v>
      </c>
      <c r="AC11">
        <f t="shared" si="0"/>
        <v>9.0481482935117743</v>
      </c>
      <c r="AD11">
        <f t="shared" si="1"/>
        <v>701.55126482398191</v>
      </c>
      <c r="AE11">
        <f>'IDT-1'!B11</f>
        <v>0</v>
      </c>
      <c r="AF11" s="25"/>
      <c r="AG11">
        <f t="shared" si="2"/>
        <v>701.55126482398191</v>
      </c>
      <c r="AI11" s="35">
        <f>PXIL!H11</f>
        <v>0</v>
      </c>
      <c r="AJ11" s="35">
        <f>PXIL!N11</f>
        <v>0</v>
      </c>
      <c r="AK11" s="35">
        <f>RTM_IEX!H11</f>
        <v>7.68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15.792608578365256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533.79651490438937</v>
      </c>
      <c r="P12" s="37">
        <v>58.18</v>
      </c>
      <c r="Q12" s="37">
        <v>26.07</v>
      </c>
      <c r="R12" s="39">
        <v>0</v>
      </c>
      <c r="S12" s="39">
        <v>0</v>
      </c>
      <c r="T12" s="38">
        <f>SUMPRODUCT(LTA!J12:AN12,LTA!J$101:AN$101,LTA!J$103:AN$103)</f>
        <v>70.33</v>
      </c>
      <c r="U12" s="38">
        <f>SUMPRODUCT(LTA!J12:AN12,LTA!J$102:AN$102,LTA!J$103:AN$103)</f>
        <v>93.84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-233</v>
      </c>
      <c r="AA12" s="76">
        <f>STOA!H12</f>
        <v>0.38</v>
      </c>
      <c r="AB12" s="76">
        <f>-STOA!N12</f>
        <v>-22.83</v>
      </c>
      <c r="AC12">
        <f t="shared" si="0"/>
        <v>9.4771604785551133</v>
      </c>
      <c r="AD12">
        <f t="shared" si="1"/>
        <v>691.87225263893868</v>
      </c>
      <c r="AE12">
        <f>'IDT-1'!B12</f>
        <v>0</v>
      </c>
      <c r="AF12" s="25"/>
      <c r="AG12">
        <f t="shared" si="2"/>
        <v>691.87225263893868</v>
      </c>
      <c r="AI12" s="35">
        <f>PXIL!H12</f>
        <v>0</v>
      </c>
      <c r="AJ12" s="35">
        <f>PXIL!N12</f>
        <v>0</v>
      </c>
      <c r="AK12" s="35">
        <f>RTM_IEX!H12</f>
        <v>29.76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15.792608578365256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503.36090673110158</v>
      </c>
      <c r="P13" s="37">
        <v>50.14</v>
      </c>
      <c r="Q13" s="37">
        <v>26.07</v>
      </c>
      <c r="R13" s="39">
        <v>0</v>
      </c>
      <c r="S13" s="39">
        <v>0</v>
      </c>
      <c r="T13" s="38">
        <f>SUMPRODUCT(LTA!J13:AN13,LTA!J$101:AN$101,LTA!J$103:AN$103)</f>
        <v>70.67</v>
      </c>
      <c r="U13" s="38">
        <f>SUMPRODUCT(LTA!J13:AN13,LTA!J$102:AN$102,LTA!J$103:AN$103)</f>
        <v>93.84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-241</v>
      </c>
      <c r="AA13" s="76">
        <f>STOA!H13</f>
        <v>0.38</v>
      </c>
      <c r="AB13" s="76">
        <f>-STOA!N13</f>
        <v>-22.83</v>
      </c>
      <c r="AC13">
        <f t="shared" si="0"/>
        <v>9.2801112810643023</v>
      </c>
      <c r="AD13">
        <f t="shared" si="1"/>
        <v>650.74369366314181</v>
      </c>
      <c r="AE13">
        <f>'IDT-1'!B13</f>
        <v>0</v>
      </c>
      <c r="AF13" s="25"/>
      <c r="AG13">
        <f t="shared" si="2"/>
        <v>650.74369366314181</v>
      </c>
      <c r="AI13" s="35">
        <f>PXIL!H13</f>
        <v>0</v>
      </c>
      <c r="AJ13" s="35">
        <f>PXIL!N13</f>
        <v>0</v>
      </c>
      <c r="AK13" s="35">
        <f>RTM_IEX!H13</f>
        <v>34.57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15.792608578365256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502.50090673110162</v>
      </c>
      <c r="P14" s="37">
        <v>50.14</v>
      </c>
      <c r="Q14" s="37">
        <v>26.07</v>
      </c>
      <c r="R14" s="39">
        <v>0</v>
      </c>
      <c r="S14" s="39">
        <v>0</v>
      </c>
      <c r="T14" s="38">
        <f>SUMPRODUCT(LTA!J14:AN14,LTA!J$101:AN$101,LTA!J$103:AN$103)</f>
        <v>71</v>
      </c>
      <c r="U14" s="38">
        <f>SUMPRODUCT(LTA!J14:AN14,LTA!J$102:AN$102,LTA!J$103:AN$103)</f>
        <v>93.84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-247</v>
      </c>
      <c r="AA14" s="76">
        <f>STOA!H14</f>
        <v>0.38</v>
      </c>
      <c r="AB14" s="76">
        <f>-STOA!N14</f>
        <v>-22.83</v>
      </c>
      <c r="AC14">
        <f t="shared" si="0"/>
        <v>9.323145190759929</v>
      </c>
      <c r="AD14">
        <f t="shared" si="1"/>
        <v>644.17065975344622</v>
      </c>
      <c r="AE14">
        <f>'IDT-1'!B14</f>
        <v>0</v>
      </c>
      <c r="AF14" s="25"/>
      <c r="AG14">
        <f t="shared" si="2"/>
        <v>644.17065975344622</v>
      </c>
      <c r="AI14" s="35">
        <f>PXIL!H14</f>
        <v>0</v>
      </c>
      <c r="AJ14" s="35">
        <f>PXIL!N14</f>
        <v>0</v>
      </c>
      <c r="AK14" s="35">
        <f>RTM_IEX!H14</f>
        <v>34.57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15.792608578365256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517.4583030210232</v>
      </c>
      <c r="P15" s="37">
        <v>50.14</v>
      </c>
      <c r="Q15" s="37">
        <v>26.07</v>
      </c>
      <c r="R15" s="39">
        <v>0</v>
      </c>
      <c r="S15" s="39">
        <v>0</v>
      </c>
      <c r="T15" s="38">
        <f>SUMPRODUCT(LTA!J15:AN15,LTA!J$101:AN$101,LTA!J$103:AN$103)</f>
        <v>68.66</v>
      </c>
      <c r="U15" s="38">
        <f>SUMPRODUCT(LTA!J15:AN15,LTA!J$102:AN$102,LTA!J$103:AN$103)</f>
        <v>93.84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-242</v>
      </c>
      <c r="AA15" s="76">
        <f>STOA!H15</f>
        <v>0.38</v>
      </c>
      <c r="AB15" s="76">
        <f>-STOA!N15</f>
        <v>-22.83</v>
      </c>
      <c r="AC15">
        <f t="shared" si="0"/>
        <v>9.1126082904082963</v>
      </c>
      <c r="AD15">
        <f t="shared" si="1"/>
        <v>627.42859294371931</v>
      </c>
      <c r="AE15">
        <f>'IDT-1'!B15</f>
        <v>0</v>
      </c>
      <c r="AF15" s="25"/>
      <c r="AG15">
        <f t="shared" si="2"/>
        <v>627.42859294371931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6.6752000000000002</v>
      </c>
      <c r="E16">
        <f>GT_NG!P16</f>
        <v>15.792608578365256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540.7646334857393</v>
      </c>
      <c r="P16" s="37">
        <v>50.14</v>
      </c>
      <c r="Q16" s="37">
        <v>26.07</v>
      </c>
      <c r="R16" s="39">
        <v>0</v>
      </c>
      <c r="S16" s="39">
        <v>0</v>
      </c>
      <c r="T16" s="38">
        <f>SUMPRODUCT(LTA!J16:AN16,LTA!J$101:AN$101,LTA!J$103:AN$103)</f>
        <v>67.989999999999995</v>
      </c>
      <c r="U16" s="38">
        <f>SUMPRODUCT(LTA!J16:AN16,LTA!J$102:AN$102,LTA!J$103:AN$103)</f>
        <v>93.35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-239</v>
      </c>
      <c r="AA16" s="76">
        <f>STOA!H16</f>
        <v>0.38</v>
      </c>
      <c r="AB16" s="76">
        <f>-STOA!N16</f>
        <v>-22.83</v>
      </c>
      <c r="AC16">
        <f t="shared" si="0"/>
        <v>9.4870379468155868</v>
      </c>
      <c r="AD16">
        <f t="shared" si="1"/>
        <v>626.86929375202817</v>
      </c>
      <c r="AE16">
        <f>'IDT-1'!B16</f>
        <v>0</v>
      </c>
      <c r="AF16" s="25"/>
      <c r="AG16">
        <f t="shared" si="2"/>
        <v>626.86929375202817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-27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9.1783999999999999</v>
      </c>
      <c r="E17">
        <f>GT_NG!P17</f>
        <v>15.792608578365256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572.06024165902704</v>
      </c>
      <c r="P17" s="37">
        <v>57.60629636772741</v>
      </c>
      <c r="Q17" s="37">
        <v>26.07</v>
      </c>
      <c r="R17" s="39">
        <v>0</v>
      </c>
      <c r="S17" s="39">
        <v>0</v>
      </c>
      <c r="T17" s="38">
        <f>SUMPRODUCT(LTA!J17:AN17,LTA!J$101:AN$101,LTA!J$103:AN$103)</f>
        <v>67.67</v>
      </c>
      <c r="U17" s="38">
        <f>SUMPRODUCT(LTA!J17:AN17,LTA!J$102:AN$102,LTA!J$103:AN$103)</f>
        <v>92.34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-228</v>
      </c>
      <c r="AA17" s="76">
        <f>STOA!H17</f>
        <v>0.38</v>
      </c>
      <c r="AB17" s="76">
        <f>-STOA!N17</f>
        <v>-22.83</v>
      </c>
      <c r="AC17">
        <f t="shared" si="0"/>
        <v>9.6046336674965378</v>
      </c>
      <c r="AD17">
        <f t="shared" si="1"/>
        <v>718.12680257236229</v>
      </c>
      <c r="AE17">
        <f>'IDT-1'!B17</f>
        <v>0</v>
      </c>
      <c r="AF17" s="25"/>
      <c r="AG17">
        <f t="shared" si="2"/>
        <v>718.12680257236229</v>
      </c>
      <c r="AI17" s="35">
        <f>PXIL!H17</f>
        <v>0</v>
      </c>
      <c r="AJ17" s="35">
        <f>PXIL!N17</f>
        <v>0</v>
      </c>
      <c r="AK17" s="35">
        <f>RTM_IEX!H17</f>
        <v>13.44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10.78462</v>
      </c>
      <c r="E18">
        <f>GT_NG!P18</f>
        <v>15.792608578365256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581.37650832569364</v>
      </c>
      <c r="P18" s="37">
        <v>57.60629636772741</v>
      </c>
      <c r="Q18" s="37">
        <v>26.07</v>
      </c>
      <c r="R18" s="39">
        <v>0</v>
      </c>
      <c r="S18" s="39">
        <v>0</v>
      </c>
      <c r="T18" s="38">
        <f>SUMPRODUCT(LTA!J18:AN18,LTA!J$101:AN$101,LTA!J$103:AN$103)</f>
        <v>68.33</v>
      </c>
      <c r="U18" s="38">
        <f>SUMPRODUCT(LTA!J18:AN18,LTA!J$102:AN$102,LTA!J$103:AN$103)</f>
        <v>91.85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-205</v>
      </c>
      <c r="AA18" s="76">
        <f>STOA!H18</f>
        <v>0.38</v>
      </c>
      <c r="AB18" s="76">
        <f>-STOA!N18</f>
        <v>-22.83</v>
      </c>
      <c r="AC18">
        <f t="shared" si="0"/>
        <v>9.5155711989530989</v>
      </c>
      <c r="AD18">
        <f t="shared" si="1"/>
        <v>724.86835170757229</v>
      </c>
      <c r="AE18">
        <f>'IDT-1'!B18</f>
        <v>0</v>
      </c>
      <c r="AF18" s="25"/>
      <c r="AG18">
        <f t="shared" si="2"/>
        <v>724.86835170757229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-14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10.78462</v>
      </c>
      <c r="E19">
        <f>GT_NG!P19</f>
        <v>15.792608578365256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590.68584324632855</v>
      </c>
      <c r="P19" s="37">
        <v>57.60638559508125</v>
      </c>
      <c r="Q19" s="37">
        <v>26.07</v>
      </c>
      <c r="R19" s="39">
        <v>0</v>
      </c>
      <c r="S19" s="39">
        <v>0</v>
      </c>
      <c r="T19" s="38">
        <f>SUMPRODUCT(LTA!J19:AN19,LTA!J$101:AN$101,LTA!J$103:AN$103)</f>
        <v>64</v>
      </c>
      <c r="U19" s="38">
        <f>SUMPRODUCT(LTA!J19:AN19,LTA!J$102:AN$102,LTA!J$103:AN$103)</f>
        <v>91.85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-193</v>
      </c>
      <c r="AA19" s="76">
        <f>STOA!H19</f>
        <v>0.38</v>
      </c>
      <c r="AB19" s="76">
        <f>-STOA!N19</f>
        <v>-22.83</v>
      </c>
      <c r="AC19">
        <f t="shared" si="0"/>
        <v>9.9081700300246069</v>
      </c>
      <c r="AD19">
        <f t="shared" si="1"/>
        <v>684.45517702448956</v>
      </c>
      <c r="AE19">
        <f>'IDT-1'!B19</f>
        <v>0</v>
      </c>
      <c r="AF19" s="25"/>
      <c r="AG19">
        <f t="shared" si="2"/>
        <v>684.45517702448956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-71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10.78462</v>
      </c>
      <c r="E20">
        <f>GT_NG!P20</f>
        <v>15.792608578365256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590.68584324632855</v>
      </c>
      <c r="P20" s="37">
        <v>57.60638559508125</v>
      </c>
      <c r="Q20" s="37">
        <v>26.07</v>
      </c>
      <c r="R20" s="39">
        <v>0</v>
      </c>
      <c r="S20" s="39">
        <v>0</v>
      </c>
      <c r="T20" s="38">
        <f>SUMPRODUCT(LTA!J20:AN20,LTA!J$101:AN$101,LTA!J$103:AN$103)</f>
        <v>63.67</v>
      </c>
      <c r="U20" s="38">
        <f>SUMPRODUCT(LTA!J20:AN20,LTA!J$102:AN$102,LTA!J$103:AN$103)</f>
        <v>91.85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-175</v>
      </c>
      <c r="AA20" s="76">
        <f>STOA!H20</f>
        <v>0.38</v>
      </c>
      <c r="AB20" s="76">
        <f>-STOA!N20</f>
        <v>-22.83</v>
      </c>
      <c r="AC20">
        <f t="shared" si="0"/>
        <v>9.7640923009377278</v>
      </c>
      <c r="AD20">
        <f t="shared" si="1"/>
        <v>702.26925475357643</v>
      </c>
      <c r="AE20">
        <f>'IDT-1'!B20</f>
        <v>0</v>
      </c>
      <c r="AF20" s="25"/>
      <c r="AG20">
        <f t="shared" si="2"/>
        <v>702.26925475357643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-71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10.78462</v>
      </c>
      <c r="E21">
        <f>GT_NG!P21</f>
        <v>15.792608578365256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590.68584324632855</v>
      </c>
      <c r="P21" s="37">
        <v>57.60638559508125</v>
      </c>
      <c r="Q21" s="37">
        <v>26.07</v>
      </c>
      <c r="R21" s="39">
        <v>0</v>
      </c>
      <c r="S21" s="39">
        <v>0</v>
      </c>
      <c r="T21" s="38">
        <f>SUMPRODUCT(LTA!J21:AN21,LTA!J$101:AN$101,LTA!J$103:AN$103)</f>
        <v>63.66</v>
      </c>
      <c r="U21" s="38">
        <f>SUMPRODUCT(LTA!J21:AN21,LTA!J$102:AN$102,LTA!J$103:AN$103)</f>
        <v>91.36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-155</v>
      </c>
      <c r="AA21" s="76">
        <f>STOA!H21</f>
        <v>0.38</v>
      </c>
      <c r="AB21" s="76">
        <f>-STOA!N21</f>
        <v>-22.83</v>
      </c>
      <c r="AC21">
        <f t="shared" si="0"/>
        <v>9.5400753890248069</v>
      </c>
      <c r="AD21">
        <f t="shared" si="1"/>
        <v>729.99327166548937</v>
      </c>
      <c r="AE21">
        <f>'IDT-1'!B21</f>
        <v>0</v>
      </c>
      <c r="AF21" s="25"/>
      <c r="AG21">
        <f t="shared" si="2"/>
        <v>729.99327166548937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-63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10.78462</v>
      </c>
      <c r="E22">
        <f>GT_NG!P22</f>
        <v>15.792608578365256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617.93390460832484</v>
      </c>
      <c r="P22" s="37">
        <v>57.60638559508125</v>
      </c>
      <c r="Q22" s="37">
        <v>26.07</v>
      </c>
      <c r="R22" s="39">
        <v>0</v>
      </c>
      <c r="S22" s="39">
        <v>0</v>
      </c>
      <c r="T22" s="38">
        <f>SUMPRODUCT(LTA!J22:AN22,LTA!J$101:AN$101,LTA!J$103:AN$103)</f>
        <v>63.66</v>
      </c>
      <c r="U22" s="38">
        <f>SUMPRODUCT(LTA!J22:AN22,LTA!J$102:AN$102,LTA!J$103:AN$103)</f>
        <v>91.36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-130</v>
      </c>
      <c r="AA22" s="76">
        <f>STOA!H22</f>
        <v>0.38</v>
      </c>
      <c r="AB22" s="76">
        <f>-STOA!N22</f>
        <v>-22.83</v>
      </c>
      <c r="AC22">
        <f t="shared" si="0"/>
        <v>9.3123764438225383</v>
      </c>
      <c r="AD22">
        <f t="shared" si="1"/>
        <v>813.46903197268796</v>
      </c>
      <c r="AE22">
        <f>'IDT-1'!B22</f>
        <v>0</v>
      </c>
      <c r="AF22" s="25"/>
      <c r="AG22">
        <f t="shared" si="2"/>
        <v>813.46903197268796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-32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10.78462</v>
      </c>
      <c r="E23">
        <f>GT_NG!P23</f>
        <v>15.792608578365256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640.99589043209573</v>
      </c>
      <c r="P23" s="37">
        <v>57.60638559508125</v>
      </c>
      <c r="Q23" s="37">
        <v>26.07</v>
      </c>
      <c r="R23" s="39">
        <v>0</v>
      </c>
      <c r="S23" s="39">
        <v>0</v>
      </c>
      <c r="T23" s="38">
        <f>SUMPRODUCT(LTA!J23:AN23,LTA!J$101:AN$101,LTA!J$103:AN$103)</f>
        <v>59</v>
      </c>
      <c r="U23" s="38">
        <f>SUMPRODUCT(LTA!J23:AN23,LTA!J$102:AN$102,LTA!J$103:AN$103)</f>
        <v>91.85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-96</v>
      </c>
      <c r="AA23" s="76">
        <f>STOA!H23</f>
        <v>0.38</v>
      </c>
      <c r="AB23" s="76">
        <f>-STOA!N23</f>
        <v>-22.83</v>
      </c>
      <c r="AC23">
        <f t="shared" si="0"/>
        <v>9.3496754772914912</v>
      </c>
      <c r="AD23">
        <f t="shared" si="1"/>
        <v>846.32371876298987</v>
      </c>
      <c r="AE23">
        <f>'IDT-1'!B23</f>
        <v>0</v>
      </c>
      <c r="AF23" s="25"/>
      <c r="AG23">
        <f t="shared" si="2"/>
        <v>846.32371876298987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-52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10.78462</v>
      </c>
      <c r="E24">
        <f>GT_NG!P24</f>
        <v>15.792608578365256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641.08287402009807</v>
      </c>
      <c r="P24" s="37">
        <v>57.60638559508125</v>
      </c>
      <c r="Q24" s="37">
        <v>26.07</v>
      </c>
      <c r="R24" s="39">
        <v>0</v>
      </c>
      <c r="S24" s="39">
        <v>0</v>
      </c>
      <c r="T24" s="38">
        <f>SUMPRODUCT(LTA!J24:AN24,LTA!J$101:AN$101,LTA!J$103:AN$103)</f>
        <v>58</v>
      </c>
      <c r="U24" s="38">
        <f>SUMPRODUCT(LTA!J24:AN24,LTA!J$102:AN$102,LTA!J$103:AN$103)</f>
        <v>92.86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-59</v>
      </c>
      <c r="AA24" s="76">
        <f>STOA!H24</f>
        <v>0.38</v>
      </c>
      <c r="AB24" s="76">
        <f>-STOA!N24</f>
        <v>-22.83</v>
      </c>
      <c r="AC24">
        <f t="shared" si="0"/>
        <v>9.0752858093867577</v>
      </c>
      <c r="AD24">
        <f t="shared" si="1"/>
        <v>881.69509201889696</v>
      </c>
      <c r="AE24">
        <f>'IDT-1'!B24</f>
        <v>0</v>
      </c>
      <c r="AF24" s="25"/>
      <c r="AG24">
        <f t="shared" si="2"/>
        <v>881.69509201889696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-54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10.555160000000001</v>
      </c>
      <c r="E25">
        <f>GT_NG!P25</f>
        <v>15.792608578365256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629.88053449738788</v>
      </c>
      <c r="P25" s="37">
        <v>57.61</v>
      </c>
      <c r="Q25" s="37">
        <v>21.45</v>
      </c>
      <c r="R25" s="39">
        <v>0</v>
      </c>
      <c r="S25" s="39">
        <v>0</v>
      </c>
      <c r="T25" s="38">
        <f>SUMPRODUCT(LTA!J25:AN25,LTA!J$101:AN$101,LTA!J$103:AN$103)</f>
        <v>55.33</v>
      </c>
      <c r="U25" s="38">
        <f>SUMPRODUCT(LTA!J25:AN25,LTA!J$102:AN$102,LTA!J$103:AN$103)</f>
        <v>92.839999999999989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-19</v>
      </c>
      <c r="AA25" s="76">
        <f>STOA!H25</f>
        <v>0.38</v>
      </c>
      <c r="AB25" s="76">
        <f>-STOA!N25</f>
        <v>-22.83</v>
      </c>
      <c r="AC25">
        <f t="shared" si="0"/>
        <v>8.5517846879029769</v>
      </c>
      <c r="AD25">
        <f t="shared" si="1"/>
        <v>911.48040802258924</v>
      </c>
      <c r="AE25">
        <f>'IDT-1'!B25</f>
        <v>0</v>
      </c>
      <c r="AF25" s="25"/>
      <c r="AG25">
        <f t="shared" si="2"/>
        <v>911.48040802258924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-46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10.555160000000001</v>
      </c>
      <c r="E26">
        <f>GT_NG!P26</f>
        <v>15.792608578365256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638.84879078368874</v>
      </c>
      <c r="P26" s="37">
        <v>57.61</v>
      </c>
      <c r="Q26" s="37">
        <v>21.45</v>
      </c>
      <c r="R26" s="39">
        <v>0</v>
      </c>
      <c r="S26" s="39">
        <v>0</v>
      </c>
      <c r="T26" s="38">
        <f>SUMPRODUCT(LTA!J26:AN26,LTA!J$101:AN$101,LTA!J$103:AN$103)</f>
        <v>53.010000000000005</v>
      </c>
      <c r="U26" s="38">
        <f>SUMPRODUCT(LTA!J26:AN26,LTA!J$102:AN$102,LTA!J$103:AN$103)</f>
        <v>93.85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-22.83</v>
      </c>
      <c r="AC26">
        <f t="shared" si="0"/>
        <v>8.3049276739145537</v>
      </c>
      <c r="AD26">
        <f t="shared" si="1"/>
        <v>958.3855213228785</v>
      </c>
      <c r="AE26">
        <f>'IDT-1'!B26</f>
        <v>0</v>
      </c>
      <c r="AF26" s="25"/>
      <c r="AG26">
        <f t="shared" si="2"/>
        <v>958.3855213228785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-26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10.555160000000001</v>
      </c>
      <c r="E27">
        <f>GT_NG!P27</f>
        <v>15.792608578365256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660.51282200644414</v>
      </c>
      <c r="P27" s="37">
        <v>57.61</v>
      </c>
      <c r="Q27" s="37">
        <v>19.202833948339485</v>
      </c>
      <c r="R27" s="39">
        <v>0.35</v>
      </c>
      <c r="S27" s="39">
        <v>0</v>
      </c>
      <c r="T27" s="38">
        <f>SUMPRODUCT(LTA!J27:AN27,LTA!J$101:AN$101,LTA!J$103:AN$103)</f>
        <v>51.34</v>
      </c>
      <c r="U27" s="38">
        <f>SUMPRODUCT(LTA!J27:AN27,LTA!J$102:AN$102,LTA!J$103:AN$103)</f>
        <v>95.35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8.6403199668570387</v>
      </c>
      <c r="AD27">
        <f t="shared" si="1"/>
        <v>954.52699420103113</v>
      </c>
      <c r="AE27">
        <f>'IDT-1'!B27</f>
        <v>0</v>
      </c>
      <c r="AF27" s="25"/>
      <c r="AG27">
        <f t="shared" si="2"/>
        <v>954.52699420103113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-72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10.555160000000001</v>
      </c>
      <c r="E28">
        <f>GT_NG!P28</f>
        <v>15.792608578365256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691.58845160772933</v>
      </c>
      <c r="P28" s="37">
        <v>57.61</v>
      </c>
      <c r="Q28" s="37">
        <v>19.202833948339485</v>
      </c>
      <c r="R28" s="39">
        <v>0.84</v>
      </c>
      <c r="S28" s="39">
        <v>0</v>
      </c>
      <c r="T28" s="38">
        <f>SUMPRODUCT(LTA!J28:AN28,LTA!J$101:AN$101,LTA!J$103:AN$103)</f>
        <v>49.010000000000005</v>
      </c>
      <c r="U28" s="38">
        <f>SUMPRODUCT(LTA!J28:AN28,LTA!J$102:AN$102,LTA!J$103:AN$103)</f>
        <v>95.35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8.6325183292689314</v>
      </c>
      <c r="AD28">
        <f t="shared" si="1"/>
        <v>1013.7704254399042</v>
      </c>
      <c r="AE28">
        <f>'IDT-1'!B28</f>
        <v>0</v>
      </c>
      <c r="AF28" s="25"/>
      <c r="AG28">
        <f t="shared" si="2"/>
        <v>1013.7704254399042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-42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10.555160000000001</v>
      </c>
      <c r="E29">
        <f>GT_NG!P29</f>
        <v>15.792608578365256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725.32286753091626</v>
      </c>
      <c r="P29" s="37">
        <v>57.61</v>
      </c>
      <c r="Q29" s="37">
        <v>19.202833948339485</v>
      </c>
      <c r="R29" s="39">
        <v>3.3852050919377659</v>
      </c>
      <c r="S29" s="39">
        <v>0</v>
      </c>
      <c r="T29" s="38">
        <f>SUMPRODUCT(LTA!J29:AN29,LTA!J$101:AN$101,LTA!J$103:AN$103)</f>
        <v>57.67</v>
      </c>
      <c r="U29" s="38">
        <f>SUMPRODUCT(LTA!J29:AN29,LTA!J$102:AN$102,LTA!J$103:AN$103)</f>
        <v>94.83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8.7981810526870063</v>
      </c>
      <c r="AD29">
        <f t="shared" si="1"/>
        <v>1081.0243837316111</v>
      </c>
      <c r="AE29">
        <f>'IDT-1'!B29</f>
        <v>0</v>
      </c>
      <c r="AF29" s="25"/>
      <c r="AG29">
        <f t="shared" si="2"/>
        <v>1081.0243837316111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-19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10.555160000000001</v>
      </c>
      <c r="E30">
        <f>GT_NG!P30</f>
        <v>15.792608578365256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791.17786511062263</v>
      </c>
      <c r="P30" s="37">
        <v>57.61</v>
      </c>
      <c r="Q30" s="37">
        <v>19.202833948339485</v>
      </c>
      <c r="R30" s="39">
        <v>9.5851784816490682</v>
      </c>
      <c r="S30" s="39">
        <v>0</v>
      </c>
      <c r="T30" s="38">
        <f>SUMPRODUCT(LTA!J30:AN30,LTA!J$101:AN$101,LTA!J$103:AN$103)</f>
        <v>55.33</v>
      </c>
      <c r="U30" s="38">
        <f>SUMPRODUCT(LTA!J30:AN30,LTA!J$102:AN$102,LTA!J$103:AN$103)</f>
        <v>93.33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9.3695644176614845</v>
      </c>
      <c r="AD30">
        <f t="shared" si="1"/>
        <v>1143.6679713360541</v>
      </c>
      <c r="AE30">
        <f>'IDT-1'!B30</f>
        <v>0</v>
      </c>
      <c r="AF30" s="25"/>
      <c r="AG30">
        <f t="shared" si="2"/>
        <v>1143.6679713360541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-24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10.555160000000001</v>
      </c>
      <c r="E31">
        <f>GT_NG!P31</f>
        <v>15.792608578365256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831.58625179587625</v>
      </c>
      <c r="P31" s="37">
        <v>117.35000000000002</v>
      </c>
      <c r="Q31" s="37">
        <v>38.035607897471422</v>
      </c>
      <c r="R31" s="39">
        <v>20.41</v>
      </c>
      <c r="S31" s="39">
        <v>0</v>
      </c>
      <c r="T31" s="38">
        <f>SUMPRODUCT(LTA!J31:AN31,LTA!J$101:AN$101,LTA!J$103:AN$103)</f>
        <v>80.66</v>
      </c>
      <c r="U31" s="38">
        <f>SUMPRODUCT(LTA!J31:AN31,LTA!J$102:AN$102,LTA!J$103:AN$103)</f>
        <v>74.099999999999994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10.71284219747562</v>
      </c>
      <c r="AD31">
        <f t="shared" si="1"/>
        <v>1242.2567860742377</v>
      </c>
      <c r="AE31">
        <f>'IDT-1'!B31</f>
        <v>0</v>
      </c>
      <c r="AF31" s="25"/>
      <c r="AG31">
        <f t="shared" si="2"/>
        <v>1242.2567860742377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-60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10.555160000000001</v>
      </c>
      <c r="E32">
        <f>GT_NG!P32</f>
        <v>15.792608578365256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848.17021000322029</v>
      </c>
      <c r="P32" s="37">
        <v>117.35000000000002</v>
      </c>
      <c r="Q32" s="37">
        <v>38.035607897471422</v>
      </c>
      <c r="R32" s="39">
        <v>29.5</v>
      </c>
      <c r="S32" s="39">
        <v>0</v>
      </c>
      <c r="T32" s="38">
        <f>SUMPRODUCT(LTA!J32:AN32,LTA!J$101:AN$101,LTA!J$103:AN$103)</f>
        <v>84.179999999999993</v>
      </c>
      <c r="U32" s="38">
        <f>SUMPRODUCT(LTA!J32:AN32,LTA!J$102:AN$102,LTA!J$103:AN$103)</f>
        <v>73.61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10.85811988866686</v>
      </c>
      <c r="AD32">
        <f t="shared" si="1"/>
        <v>1280.8154665903903</v>
      </c>
      <c r="AE32">
        <f>'IDT-1'!B32</f>
        <v>0</v>
      </c>
      <c r="AF32" s="25"/>
      <c r="AG32">
        <f t="shared" si="2"/>
        <v>1280.8154665903903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-50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10.555160000000001</v>
      </c>
      <c r="E33">
        <f>GT_NG!P33</f>
        <v>15.792608578365256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896.6205919272661</v>
      </c>
      <c r="P33" s="37">
        <v>117.35000000000002</v>
      </c>
      <c r="Q33" s="37">
        <v>38.035607897471422</v>
      </c>
      <c r="R33" s="39">
        <v>30.499999999999996</v>
      </c>
      <c r="S33" s="39">
        <v>0</v>
      </c>
      <c r="T33" s="38">
        <f>SUMPRODUCT(LTA!J33:AN33,LTA!J$101:AN$101,LTA!J$103:AN$103)</f>
        <v>101.54</v>
      </c>
      <c r="U33" s="38">
        <f>SUMPRODUCT(LTA!J33:AN33,LTA!J$102:AN$102,LTA!J$103:AN$103)</f>
        <v>73.089999999999989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11.406630140804834</v>
      </c>
      <c r="AD33">
        <f t="shared" si="1"/>
        <v>1342.5573382622981</v>
      </c>
      <c r="AE33">
        <f>'IDT-1'!B33</f>
        <v>0</v>
      </c>
      <c r="AF33" s="25"/>
      <c r="AG33">
        <f t="shared" si="2"/>
        <v>1342.5573382622981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-54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10.555160000000001</v>
      </c>
      <c r="E34">
        <f>GT_NG!P34</f>
        <v>15.792608578365256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944.63090319182936</v>
      </c>
      <c r="P34" s="37">
        <v>117.35000000000002</v>
      </c>
      <c r="Q34" s="37">
        <v>38.035607897471422</v>
      </c>
      <c r="R34" s="39">
        <v>33.499999999999993</v>
      </c>
      <c r="S34" s="39">
        <v>0</v>
      </c>
      <c r="T34" s="38">
        <f>SUMPRODUCT(LTA!J34:AN34,LTA!J$101:AN$101,LTA!J$103:AN$103)</f>
        <v>124.53</v>
      </c>
      <c r="U34" s="38">
        <f>SUMPRODUCT(LTA!J34:AN34,LTA!J$102:AN$102,LTA!J$103:AN$103)</f>
        <v>72.599999999999994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12.247295390276971</v>
      </c>
      <c r="AD34">
        <f t="shared" si="1"/>
        <v>1381.2269842773887</v>
      </c>
      <c r="AE34">
        <f>'IDT-1'!B34</f>
        <v>0</v>
      </c>
      <c r="AF34" s="25"/>
      <c r="AG34">
        <f t="shared" si="2"/>
        <v>1381.2269842773887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-88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10.555160000000001</v>
      </c>
      <c r="E35">
        <f>GT_NG!P35</f>
        <v>15.792608578365256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1007.6233182133926</v>
      </c>
      <c r="P35" s="37">
        <v>117.35000000000002</v>
      </c>
      <c r="Q35" s="37">
        <v>38.035607897471422</v>
      </c>
      <c r="R35" s="39">
        <v>36.499999999999993</v>
      </c>
      <c r="S35" s="39">
        <v>0</v>
      </c>
      <c r="T35" s="38">
        <f>SUMPRODUCT(LTA!J35:AN35,LTA!J$101:AN$101,LTA!J$103:AN$103)</f>
        <v>148.92000000000002</v>
      </c>
      <c r="U35" s="38">
        <f>SUMPRODUCT(LTA!J35:AN35,LTA!J$102:AN$102,LTA!J$103:AN$103)</f>
        <v>83.589999999999989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0.86</v>
      </c>
      <c r="AB35" s="76">
        <f>-STOA!N35</f>
        <v>0</v>
      </c>
      <c r="AC35">
        <f t="shared" si="0"/>
        <v>13.261081139358087</v>
      </c>
      <c r="AD35">
        <f t="shared" si="1"/>
        <v>1453.965613549871</v>
      </c>
      <c r="AE35">
        <f>'IDT-1'!B35</f>
        <v>0</v>
      </c>
      <c r="AF35" s="25"/>
      <c r="AG35">
        <f t="shared" si="2"/>
        <v>1453.965613549871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-116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10.555160000000001</v>
      </c>
      <c r="E36">
        <f>GT_NG!P36</f>
        <v>15.792608578365256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958.80306015556005</v>
      </c>
      <c r="P36" s="37">
        <v>117.35000000000002</v>
      </c>
      <c r="Q36" s="37">
        <v>38.035607897471422</v>
      </c>
      <c r="R36" s="39">
        <v>36.499999999999993</v>
      </c>
      <c r="S36" s="39">
        <v>0</v>
      </c>
      <c r="T36" s="38">
        <f>SUMPRODUCT(LTA!J36:AN36,LTA!J$101:AN$101,LTA!J$103:AN$103)</f>
        <v>191.81</v>
      </c>
      <c r="U36" s="38">
        <f>SUMPRODUCT(LTA!J36:AN36,LTA!J$102:AN$102,LTA!J$103:AN$103)</f>
        <v>77.099999999999994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0.86</v>
      </c>
      <c r="AB36" s="76">
        <f>-STOA!N36</f>
        <v>0</v>
      </c>
      <c r="AC36">
        <f t="shared" si="0"/>
        <v>12.739691939246358</v>
      </c>
      <c r="AD36">
        <f t="shared" si="1"/>
        <v>1496.06674469215</v>
      </c>
      <c r="AE36">
        <f>'IDT-1'!B36</f>
        <v>0</v>
      </c>
      <c r="AF36" s="25"/>
      <c r="AG36">
        <f t="shared" si="2"/>
        <v>1496.06674469215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-62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15.792608578365256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919.01205611696571</v>
      </c>
      <c r="P37" s="37">
        <v>117.35000000000002</v>
      </c>
      <c r="Q37" s="37">
        <v>38.035607897471422</v>
      </c>
      <c r="R37" s="39">
        <v>36.5</v>
      </c>
      <c r="S37" s="39">
        <v>0</v>
      </c>
      <c r="T37" s="38">
        <f>SUMPRODUCT(LTA!J37:AN37,LTA!J$101:AN$101,LTA!J$103:AN$103)</f>
        <v>223.75</v>
      </c>
      <c r="U37" s="38">
        <f>SUMPRODUCT(LTA!J37:AN37,LTA!J$102:AN$102,LTA!J$103:AN$103)</f>
        <v>69.11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0.86</v>
      </c>
      <c r="AB37" s="76">
        <f>-STOA!N37</f>
        <v>0</v>
      </c>
      <c r="AC37">
        <f t="shared" si="0"/>
        <v>12.131008286223855</v>
      </c>
      <c r="AD37">
        <f t="shared" si="1"/>
        <v>1543.1264643065781</v>
      </c>
      <c r="AE37">
        <f>'IDT-1'!B37</f>
        <v>0</v>
      </c>
      <c r="AF37" s="25"/>
      <c r="AG37">
        <f t="shared" si="2"/>
        <v>1543.1264643065781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15.792608578365256</v>
      </c>
      <c r="F38">
        <f>GT_Spot!P38</f>
        <v>0</v>
      </c>
      <c r="G38">
        <f>PPCL_NG!P38</f>
        <v>40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844.73342462082007</v>
      </c>
      <c r="P38" s="37">
        <v>117.35000000000002</v>
      </c>
      <c r="Q38" s="37">
        <v>38.035607897471422</v>
      </c>
      <c r="R38" s="39">
        <v>37.5</v>
      </c>
      <c r="S38" s="39">
        <v>0</v>
      </c>
      <c r="T38" s="38">
        <f>SUMPRODUCT(LTA!J38:AN38,LTA!J$101:AN$101,LTA!J$103:AN$103)</f>
        <v>268.27999999999997</v>
      </c>
      <c r="U38" s="38">
        <f>SUMPRODUCT(LTA!J38:AN38,LTA!J$102:AN$102,LTA!J$103:AN$103)</f>
        <v>60.6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135.37</v>
      </c>
      <c r="Z38" s="35">
        <f>IEX!N38</f>
        <v>0</v>
      </c>
      <c r="AA38" s="76">
        <f>STOA!H38</f>
        <v>0.86</v>
      </c>
      <c r="AB38" s="76">
        <f>-STOA!N38</f>
        <v>0</v>
      </c>
      <c r="AC38">
        <f t="shared" si="0"/>
        <v>13.344372102662369</v>
      </c>
      <c r="AD38">
        <f t="shared" si="1"/>
        <v>1583.0244689939943</v>
      </c>
      <c r="AE38">
        <f>'IDT-1'!B38</f>
        <v>0</v>
      </c>
      <c r="AF38" s="25"/>
      <c r="AG38">
        <f t="shared" si="2"/>
        <v>1583.0244689939943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-57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15.792608578365256</v>
      </c>
      <c r="F39">
        <f>GT_Spot!P39</f>
        <v>0</v>
      </c>
      <c r="G39">
        <f>PPCL_NG!P39</f>
        <v>40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875.63159164129274</v>
      </c>
      <c r="P39" s="37">
        <v>117.35000000000002</v>
      </c>
      <c r="Q39" s="37">
        <v>38.035607897471422</v>
      </c>
      <c r="R39" s="39">
        <v>37.5</v>
      </c>
      <c r="S39" s="39">
        <v>0</v>
      </c>
      <c r="T39" s="38">
        <f>SUMPRODUCT(LTA!J39:AN39,LTA!J$101:AN$101,LTA!J$103:AN$103)</f>
        <v>311.14999999999998</v>
      </c>
      <c r="U39" s="38">
        <f>SUMPRODUCT(LTA!J39:AN39,LTA!J$102:AN$102,LTA!J$103:AN$103)</f>
        <v>55.61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12.376860663313607</v>
      </c>
      <c r="AD39">
        <f t="shared" si="1"/>
        <v>1574.4001474538156</v>
      </c>
      <c r="AE39">
        <f>'IDT-1'!B39</f>
        <v>0</v>
      </c>
      <c r="AF39" s="25"/>
      <c r="AG39">
        <f t="shared" si="2"/>
        <v>1574.4001474538156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15.792608578365256</v>
      </c>
      <c r="F40">
        <f>GT_Spot!P40</f>
        <v>0</v>
      </c>
      <c r="G40">
        <f>PPCL_NG!P40</f>
        <v>40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864.33288771737659</v>
      </c>
      <c r="P40" s="37">
        <v>117.35000000000002</v>
      </c>
      <c r="Q40" s="37">
        <v>38.035607897471422</v>
      </c>
      <c r="R40" s="39">
        <v>37.5</v>
      </c>
      <c r="S40" s="39">
        <v>0</v>
      </c>
      <c r="T40" s="38">
        <f>SUMPRODUCT(LTA!J40:AN40,LTA!J$101:AN$101,LTA!J$103:AN$103)</f>
        <v>345.47</v>
      </c>
      <c r="U40" s="38">
        <f>SUMPRODUCT(LTA!J40:AN40,LTA!J$102:AN$102,LTA!J$103:AN$103)</f>
        <v>51.11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12.671086772707064</v>
      </c>
      <c r="AD40">
        <f t="shared" si="1"/>
        <v>1611.8272174205063</v>
      </c>
      <c r="AE40">
        <f>'IDT-1'!B40</f>
        <v>0</v>
      </c>
      <c r="AF40" s="25"/>
      <c r="AG40">
        <f t="shared" si="2"/>
        <v>1611.8272174205063</v>
      </c>
      <c r="AI40" s="35">
        <f>PXIL!H40</f>
        <v>0</v>
      </c>
      <c r="AJ40" s="35">
        <f>PXIL!N40</f>
        <v>0</v>
      </c>
      <c r="AK40" s="35">
        <f>RTM_IEX!H40</f>
        <v>19.2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15.792608578365256</v>
      </c>
      <c r="F41">
        <f>GT_Spot!P41</f>
        <v>0</v>
      </c>
      <c r="G41">
        <f>PPCL_NG!P41</f>
        <v>40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805.91237463939774</v>
      </c>
      <c r="P41" s="37">
        <v>117.35000000000002</v>
      </c>
      <c r="Q41" s="37">
        <v>38.035607897471422</v>
      </c>
      <c r="R41" s="39">
        <v>38.5</v>
      </c>
      <c r="S41" s="39">
        <v>0</v>
      </c>
      <c r="T41" s="38">
        <f>SUMPRODUCT(LTA!J41:AN41,LTA!J$101:AN$101,LTA!J$103:AN$103)</f>
        <v>376.68</v>
      </c>
      <c r="U41" s="38">
        <f>SUMPRODUCT(LTA!J41:AN41,LTA!J$102:AN$102,LTA!J$103:AN$103)</f>
        <v>47.59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12.783636770698829</v>
      </c>
      <c r="AD41">
        <f t="shared" si="1"/>
        <v>1626.1441543445355</v>
      </c>
      <c r="AE41">
        <f>'IDT-1'!B41</f>
        <v>0</v>
      </c>
      <c r="AF41" s="25"/>
      <c r="AG41">
        <f t="shared" si="2"/>
        <v>1626.1441543445355</v>
      </c>
      <c r="AI41" s="35">
        <f>PXIL!H41</f>
        <v>0</v>
      </c>
      <c r="AJ41" s="35">
        <f>PXIL!N41</f>
        <v>0</v>
      </c>
      <c r="AK41" s="35">
        <f>RTM_IEX!H41</f>
        <v>63.36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15.792608578365256</v>
      </c>
      <c r="F42">
        <f>GT_Spot!P42</f>
        <v>0</v>
      </c>
      <c r="G42">
        <f>PPCL_NG!P42</f>
        <v>40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757.90891464833817</v>
      </c>
      <c r="P42" s="37">
        <v>117.35000000000002</v>
      </c>
      <c r="Q42" s="37">
        <v>38.035607897471422</v>
      </c>
      <c r="R42" s="39">
        <v>38.5</v>
      </c>
      <c r="S42" s="39">
        <v>0</v>
      </c>
      <c r="T42" s="38">
        <f>SUMPRODUCT(LTA!J42:AN42,LTA!J$101:AN$101,LTA!J$103:AN$103)</f>
        <v>417.28</v>
      </c>
      <c r="U42" s="38">
        <f>SUMPRODUCT(LTA!J42:AN42,LTA!J$102:AN$102,LTA!J$103:AN$103)</f>
        <v>46.09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128.65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13.412123421551067</v>
      </c>
      <c r="AD42">
        <f t="shared" si="1"/>
        <v>1657.9022077026239</v>
      </c>
      <c r="AE42">
        <f>'IDT-1'!B42</f>
        <v>0</v>
      </c>
      <c r="AF42" s="25"/>
      <c r="AG42">
        <f t="shared" si="2"/>
        <v>1657.9022077026239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-24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15.792608578365256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711.40001869453181</v>
      </c>
      <c r="P43" s="37">
        <v>117.35000000000002</v>
      </c>
      <c r="Q43" s="37">
        <v>38.035607897471422</v>
      </c>
      <c r="R43" s="39">
        <v>38.5</v>
      </c>
      <c r="S43" s="39">
        <v>0</v>
      </c>
      <c r="T43" s="38">
        <f>SUMPRODUCT(LTA!J43:AN43,LTA!J$101:AN$101,LTA!J$103:AN$103)</f>
        <v>440.82000000000005</v>
      </c>
      <c r="U43" s="38">
        <f>SUMPRODUCT(LTA!J43:AN43,LTA!J$102:AN$102,LTA!J$103:AN$103)</f>
        <v>44.1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74.89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12.729252394328874</v>
      </c>
      <c r="AD43">
        <f t="shared" si="1"/>
        <v>1619.2261827760396</v>
      </c>
      <c r="AE43">
        <f>'IDT-1'!B43</f>
        <v>0</v>
      </c>
      <c r="AF43" s="25"/>
      <c r="AG43">
        <f t="shared" si="2"/>
        <v>1619.2261827760396</v>
      </c>
      <c r="AI43" s="35">
        <f>PXIL!H43</f>
        <v>0</v>
      </c>
      <c r="AJ43" s="35">
        <f>PXIL!N43</f>
        <v>0</v>
      </c>
      <c r="AK43" s="35">
        <f>RTM_IEX!H43</f>
        <v>15.36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15.792608578365256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711.1267298808491</v>
      </c>
      <c r="P44" s="37">
        <v>117.35000000000002</v>
      </c>
      <c r="Q44" s="37">
        <v>38.035607897471422</v>
      </c>
      <c r="R44" s="39">
        <v>38.5</v>
      </c>
      <c r="S44" s="39">
        <v>0</v>
      </c>
      <c r="T44" s="38">
        <f>SUMPRODUCT(LTA!J44:AN44,LTA!J$101:AN$101,LTA!J$103:AN$103)</f>
        <v>470.90999999999997</v>
      </c>
      <c r="U44" s="38">
        <f>SUMPRODUCT(LTA!J44:AN44,LTA!J$102:AN$102,LTA!J$103:AN$103)</f>
        <v>41.59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24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12.605284741582148</v>
      </c>
      <c r="AD44">
        <f t="shared" si="1"/>
        <v>1603.4568616151034</v>
      </c>
      <c r="AE44">
        <f>'IDT-1'!B44</f>
        <v>0</v>
      </c>
      <c r="AF44" s="25"/>
      <c r="AG44">
        <f t="shared" si="2"/>
        <v>1603.4568616151034</v>
      </c>
      <c r="AI44" s="35">
        <f>PXIL!H44</f>
        <v>0</v>
      </c>
      <c r="AJ44" s="35">
        <f>PXIL!N44</f>
        <v>0</v>
      </c>
      <c r="AK44" s="35">
        <f>RTM_IEX!H44</f>
        <v>23.05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15.792608578365256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720.89939745331287</v>
      </c>
      <c r="P45" s="37">
        <v>117.35000000000002</v>
      </c>
      <c r="Q45" s="37">
        <v>38.035607897471422</v>
      </c>
      <c r="R45" s="39">
        <v>38.5</v>
      </c>
      <c r="S45" s="39">
        <v>0</v>
      </c>
      <c r="T45" s="38">
        <f>SUMPRODUCT(LTA!J45:AN45,LTA!J$101:AN$101,LTA!J$103:AN$103)</f>
        <v>504.99</v>
      </c>
      <c r="U45" s="38">
        <f>SUMPRODUCT(LTA!J45:AN45,LTA!J$102:AN$102,LTA!J$103:AN$103)</f>
        <v>39.11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12.838135548647363</v>
      </c>
      <c r="AD45">
        <f t="shared" si="1"/>
        <v>1633.0766783805018</v>
      </c>
      <c r="AE45">
        <f>'IDT-1'!B45</f>
        <v>0</v>
      </c>
      <c r="AF45" s="25"/>
      <c r="AG45">
        <f t="shared" si="2"/>
        <v>1633.0766783805018</v>
      </c>
      <c r="AI45" s="35">
        <f>PXIL!H45</f>
        <v>0</v>
      </c>
      <c r="AJ45" s="35">
        <f>PXIL!N45</f>
        <v>0</v>
      </c>
      <c r="AK45" s="35">
        <f>RTM_IEX!H45</f>
        <v>35.53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15.792608578365256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720.89939745331287</v>
      </c>
      <c r="P46" s="37">
        <v>117.35</v>
      </c>
      <c r="Q46" s="37">
        <v>38.035607897471422</v>
      </c>
      <c r="R46" s="39">
        <v>38.5</v>
      </c>
      <c r="S46" s="39">
        <v>0</v>
      </c>
      <c r="T46" s="38">
        <f>SUMPRODUCT(LTA!J46:AN46,LTA!J$101:AN$101,LTA!J$103:AN$103)</f>
        <v>540.54999999999995</v>
      </c>
      <c r="U46" s="38">
        <f>SUMPRODUCT(LTA!J46:AN46,LTA!J$102:AN$102,LTA!J$103:AN$103)</f>
        <v>38.1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12.830491548647363</v>
      </c>
      <c r="AD46">
        <f t="shared" si="1"/>
        <v>1632.1043223805018</v>
      </c>
      <c r="AE46">
        <f>'IDT-1'!B46</f>
        <v>0</v>
      </c>
      <c r="AF46" s="25"/>
      <c r="AG46">
        <f t="shared" si="2"/>
        <v>1632.1043223805018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16.212608353033886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710.82801819244332</v>
      </c>
      <c r="P47" s="37">
        <v>117.35</v>
      </c>
      <c r="Q47" s="37">
        <v>38.04</v>
      </c>
      <c r="R47" s="39">
        <v>38.5</v>
      </c>
      <c r="S47" s="39">
        <v>0</v>
      </c>
      <c r="T47" s="38">
        <f>SUMPRODUCT(LTA!J47:AN47,LTA!J$101:AN$101,LTA!J$103:AN$103)</f>
        <v>547.90000000000009</v>
      </c>
      <c r="U47" s="38">
        <f>SUMPRODUCT(LTA!J47:AN47,LTA!J$102:AN$102,LTA!J$103:AN$103)</f>
        <v>38.1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12.999775047054721</v>
      </c>
      <c r="AD47">
        <f t="shared" si="1"/>
        <v>1653.6380514984223</v>
      </c>
      <c r="AE47">
        <f>'IDT-1'!B47</f>
        <v>0</v>
      </c>
      <c r="AF47" s="25"/>
      <c r="AG47">
        <f t="shared" si="2"/>
        <v>1653.6380514984223</v>
      </c>
      <c r="AI47" s="35">
        <f>PXIL!H47</f>
        <v>0</v>
      </c>
      <c r="AJ47" s="35">
        <f>PXIL!N47</f>
        <v>0</v>
      </c>
      <c r="AK47" s="35">
        <f>RTM_IEX!H47</f>
        <v>24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16.212608353033886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713.54661171013583</v>
      </c>
      <c r="P48" s="37">
        <v>117.35</v>
      </c>
      <c r="Q48" s="37">
        <v>38.04</v>
      </c>
      <c r="R48" s="39">
        <v>38.5</v>
      </c>
      <c r="S48" s="39">
        <v>0</v>
      </c>
      <c r="T48" s="38">
        <f>SUMPRODUCT(LTA!J48:AN48,LTA!J$101:AN$101,LTA!J$103:AN$103)</f>
        <v>550.1400000000001</v>
      </c>
      <c r="U48" s="38">
        <f>SUMPRODUCT(LTA!J48:AN48,LTA!J$102:AN$102,LTA!J$103:AN$103)</f>
        <v>37.61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12.944774076492722</v>
      </c>
      <c r="AD48">
        <f t="shared" si="1"/>
        <v>1646.6416459866771</v>
      </c>
      <c r="AE48">
        <f>'IDT-1'!B48</f>
        <v>0</v>
      </c>
      <c r="AF48" s="25"/>
      <c r="AG48">
        <f t="shared" si="2"/>
        <v>1646.6416459866771</v>
      </c>
      <c r="AI48" s="35">
        <f>PXIL!H48</f>
        <v>0</v>
      </c>
      <c r="AJ48" s="35">
        <f>PXIL!N48</f>
        <v>0</v>
      </c>
      <c r="AK48" s="35">
        <f>RTM_IEX!H48</f>
        <v>12.48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16.212608353033886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694.0804945687895</v>
      </c>
      <c r="P49" s="37">
        <v>57.61</v>
      </c>
      <c r="Q49" s="37">
        <v>38.04</v>
      </c>
      <c r="R49" s="39">
        <v>38.5</v>
      </c>
      <c r="S49" s="39">
        <v>0</v>
      </c>
      <c r="T49" s="38">
        <f>SUMPRODUCT(LTA!J49:AN49,LTA!J$101:AN$101,LTA!J$103:AN$103)</f>
        <v>559.75</v>
      </c>
      <c r="U49" s="38">
        <f>SUMPRODUCT(LTA!J49:AN49,LTA!J$102:AN$102,LTA!J$103:AN$103)</f>
        <v>37.61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12.746450362790219</v>
      </c>
      <c r="AD49">
        <f t="shared" si="1"/>
        <v>1621.4138525590329</v>
      </c>
      <c r="AE49">
        <f>'IDT-1'!B49</f>
        <v>0</v>
      </c>
      <c r="AF49" s="25"/>
      <c r="AG49">
        <f t="shared" si="2"/>
        <v>1621.4138525590329</v>
      </c>
      <c r="AI49" s="35">
        <f>PXIL!H49</f>
        <v>0</v>
      </c>
      <c r="AJ49" s="35">
        <f>PXIL!N49</f>
        <v>0</v>
      </c>
      <c r="AK49" s="35">
        <f>RTM_IEX!H49</f>
        <v>56.65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16.212608353033886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693.7104945687895</v>
      </c>
      <c r="P50" s="37">
        <v>57.61</v>
      </c>
      <c r="Q50" s="37">
        <v>38.04</v>
      </c>
      <c r="R50" s="39">
        <v>39</v>
      </c>
      <c r="S50" s="39">
        <v>0</v>
      </c>
      <c r="T50" s="38">
        <f>SUMPRODUCT(LTA!J50:AN50,LTA!J$101:AN$101,LTA!J$103:AN$103)</f>
        <v>560.07000000000005</v>
      </c>
      <c r="U50" s="38">
        <f>SUMPRODUCT(LTA!J50:AN50,LTA!J$102:AN$102,LTA!J$103:AN$103)</f>
        <v>37.089999999999996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12.543728362790221</v>
      </c>
      <c r="AD50">
        <f t="shared" si="1"/>
        <v>1595.6265745590331</v>
      </c>
      <c r="AE50">
        <f>'IDT-1'!B50</f>
        <v>0</v>
      </c>
      <c r="AF50" s="25"/>
      <c r="AG50">
        <f t="shared" si="2"/>
        <v>1595.6265745590331</v>
      </c>
      <c r="AI50" s="35">
        <f>PXIL!H50</f>
        <v>0</v>
      </c>
      <c r="AJ50" s="35">
        <f>PXIL!N50</f>
        <v>0</v>
      </c>
      <c r="AK50" s="35">
        <f>RTM_IEX!H50</f>
        <v>30.73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16.212608353033886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679.3304945687895</v>
      </c>
      <c r="P51" s="37">
        <v>57.604255319148933</v>
      </c>
      <c r="Q51" s="37">
        <v>38.04</v>
      </c>
      <c r="R51" s="39">
        <v>40.5</v>
      </c>
      <c r="S51" s="39">
        <v>0</v>
      </c>
      <c r="T51" s="38">
        <f>SUMPRODUCT(LTA!J51:AN51,LTA!J$101:AN$101,LTA!J$103:AN$103)</f>
        <v>522.66</v>
      </c>
      <c r="U51" s="38">
        <f>SUMPRODUCT(LTA!J51:AN51,LTA!J$102:AN$102,LTA!J$103:AN$103)</f>
        <v>38.589999999999996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12.545009554279581</v>
      </c>
      <c r="AD51">
        <f t="shared" si="1"/>
        <v>1595.7895486866923</v>
      </c>
      <c r="AE51">
        <f>'IDT-1'!B51</f>
        <v>0</v>
      </c>
      <c r="AF51" s="25"/>
      <c r="AG51">
        <f t="shared" si="2"/>
        <v>1595.7895486866923</v>
      </c>
      <c r="AI51" s="35">
        <f>PXIL!H51</f>
        <v>0</v>
      </c>
      <c r="AJ51" s="35">
        <f>PXIL!N51</f>
        <v>0</v>
      </c>
      <c r="AK51" s="35">
        <f>RTM_IEX!H51</f>
        <v>79.69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16.212608353033886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611.47491429161175</v>
      </c>
      <c r="P52" s="37">
        <v>57.604255319148933</v>
      </c>
      <c r="Q52" s="37">
        <v>38.04</v>
      </c>
      <c r="R52" s="39">
        <v>40.5</v>
      </c>
      <c r="S52" s="39">
        <v>0</v>
      </c>
      <c r="T52" s="38">
        <f>SUMPRODUCT(LTA!J52:AN52,LTA!J$101:AN$101,LTA!J$103:AN$103)</f>
        <v>525.17000000000007</v>
      </c>
      <c r="U52" s="38">
        <f>SUMPRODUCT(LTA!J52:AN52,LTA!J$102:AN$102,LTA!J$103:AN$103)</f>
        <v>39.11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12.031882028117595</v>
      </c>
      <c r="AD52">
        <f t="shared" si="1"/>
        <v>1530.5170959356767</v>
      </c>
      <c r="AE52">
        <f>'IDT-1'!B52</f>
        <v>0</v>
      </c>
      <c r="AF52" s="25"/>
      <c r="AG52">
        <f t="shared" si="2"/>
        <v>1530.5170959356767</v>
      </c>
      <c r="AI52" s="35">
        <f>PXIL!H52</f>
        <v>0</v>
      </c>
      <c r="AJ52" s="35">
        <f>PXIL!N52</f>
        <v>0</v>
      </c>
      <c r="AK52" s="35">
        <f>RTM_IEX!H52</f>
        <v>78.73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16.212608353033886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566.4179413145182</v>
      </c>
      <c r="P53" s="37">
        <v>57.604255319148933</v>
      </c>
      <c r="Q53" s="37">
        <v>26.07</v>
      </c>
      <c r="R53" s="39">
        <v>40.5</v>
      </c>
      <c r="S53" s="39">
        <v>0</v>
      </c>
      <c r="T53" s="38">
        <f>SUMPRODUCT(LTA!J53:AN53,LTA!J$101:AN$101,LTA!J$103:AN$103)</f>
        <v>537.94000000000005</v>
      </c>
      <c r="U53" s="38">
        <f>SUMPRODUCT(LTA!J53:AN53,LTA!J$102:AN$102,LTA!J$103:AN$103)</f>
        <v>34.61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11.786361638896267</v>
      </c>
      <c r="AD53">
        <f t="shared" si="1"/>
        <v>1499.2856433478046</v>
      </c>
      <c r="AE53">
        <f>'IDT-1'!B53</f>
        <v>0</v>
      </c>
      <c r="AF53" s="25"/>
      <c r="AG53">
        <f t="shared" si="2"/>
        <v>1499.2856433478046</v>
      </c>
      <c r="AI53" s="35">
        <f>PXIL!H53</f>
        <v>0</v>
      </c>
      <c r="AJ53" s="35">
        <f>PXIL!N53</f>
        <v>0</v>
      </c>
      <c r="AK53" s="35">
        <f>RTM_IEX!H53</f>
        <v>96.01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11.01408</v>
      </c>
      <c r="E54">
        <f>GT_NG!P54</f>
        <v>16.212608353033886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562.9049557279892</v>
      </c>
      <c r="P54" s="37">
        <v>57.604255319148933</v>
      </c>
      <c r="Q54" s="37">
        <v>26.07</v>
      </c>
      <c r="R54" s="39">
        <v>40.5</v>
      </c>
      <c r="S54" s="39">
        <v>0</v>
      </c>
      <c r="T54" s="38">
        <f>SUMPRODUCT(LTA!J54:AN54,LTA!J$101:AN$101,LTA!J$103:AN$103)</f>
        <v>545.92000000000007</v>
      </c>
      <c r="U54" s="38">
        <f>SUMPRODUCT(LTA!J54:AN54,LTA!J$102:AN$102,LTA!J$103:AN$103)</f>
        <v>34.089999999999996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-9</v>
      </c>
      <c r="AA54" s="76">
        <f>STOA!H54</f>
        <v>0.86</v>
      </c>
      <c r="AB54" s="76">
        <f>-STOA!N54</f>
        <v>0</v>
      </c>
      <c r="AC54">
        <f t="shared" si="0"/>
        <v>11.634609879864781</v>
      </c>
      <c r="AD54">
        <f t="shared" si="1"/>
        <v>1461.9112895203073</v>
      </c>
      <c r="AE54">
        <f>'IDT-1'!B54</f>
        <v>0</v>
      </c>
      <c r="AF54" s="25"/>
      <c r="AG54">
        <f t="shared" si="2"/>
        <v>1461.9112895203073</v>
      </c>
      <c r="AI54" s="35">
        <f>PXIL!H54</f>
        <v>0</v>
      </c>
      <c r="AJ54" s="35">
        <f>PXIL!N54</f>
        <v>0</v>
      </c>
      <c r="AK54" s="35">
        <f>RTM_IEX!H54</f>
        <v>63.37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11.01408</v>
      </c>
      <c r="E55">
        <f>GT_NG!P55</f>
        <v>15.792608578365256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563.8199462041797</v>
      </c>
      <c r="P55" s="37">
        <v>57.604255319148933</v>
      </c>
      <c r="Q55" s="37">
        <v>26.07</v>
      </c>
      <c r="R55" s="39">
        <v>40.5</v>
      </c>
      <c r="S55" s="39">
        <v>0</v>
      </c>
      <c r="T55" s="38">
        <f>SUMPRODUCT(LTA!J55:AN55,LTA!J$101:AN$101,LTA!J$103:AN$103)</f>
        <v>542.69000000000005</v>
      </c>
      <c r="U55" s="38">
        <f>SUMPRODUCT(LTA!J55:AN55,LTA!J$102:AN$102,LTA!J$103:AN$103)</f>
        <v>37.410000000000004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-62</v>
      </c>
      <c r="AA55" s="76">
        <f>STOA!H55</f>
        <v>0.86</v>
      </c>
      <c r="AB55" s="76">
        <f>-STOA!N55</f>
        <v>0</v>
      </c>
      <c r="AC55">
        <f t="shared" si="0"/>
        <v>12.12321467631468</v>
      </c>
      <c r="AD55">
        <f t="shared" si="1"/>
        <v>1417.647675425379</v>
      </c>
      <c r="AE55">
        <f>'IDT-1'!B55</f>
        <v>0</v>
      </c>
      <c r="AF55" s="25"/>
      <c r="AG55">
        <f t="shared" si="2"/>
        <v>1417.647675425379</v>
      </c>
      <c r="AI55" s="35">
        <f>PXIL!H55</f>
        <v>0</v>
      </c>
      <c r="AJ55" s="35">
        <f>PXIL!N55</f>
        <v>0</v>
      </c>
      <c r="AK55" s="35">
        <f>RTM_IEX!H55</f>
        <v>72.010000000000005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11.01408</v>
      </c>
      <c r="E56">
        <f>GT_NG!P56</f>
        <v>15.792608578365256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563.91699064862416</v>
      </c>
      <c r="P56" s="37">
        <v>57.604255319148933</v>
      </c>
      <c r="Q56" s="37">
        <v>26.07</v>
      </c>
      <c r="R56" s="39">
        <v>40.5</v>
      </c>
      <c r="S56" s="39">
        <v>0</v>
      </c>
      <c r="T56" s="38">
        <f>SUMPRODUCT(LTA!J56:AN56,LTA!J$101:AN$101,LTA!J$103:AN$103)</f>
        <v>544.37</v>
      </c>
      <c r="U56" s="38">
        <f>SUMPRODUCT(LTA!J56:AN56,LTA!J$102:AN$102,LTA!J$103:AN$103)</f>
        <v>38.1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-97</v>
      </c>
      <c r="AA56" s="76">
        <f>STOA!H56</f>
        <v>0.86</v>
      </c>
      <c r="AB56" s="76">
        <f>-STOA!N56</f>
        <v>0</v>
      </c>
      <c r="AC56">
        <f t="shared" si="0"/>
        <v>12.387651762872496</v>
      </c>
      <c r="AD56">
        <f t="shared" si="1"/>
        <v>1381.0102827832657</v>
      </c>
      <c r="AE56">
        <f>'IDT-1'!B56</f>
        <v>0</v>
      </c>
      <c r="AF56" s="25"/>
      <c r="AG56">
        <f t="shared" si="2"/>
        <v>1381.0102827832657</v>
      </c>
      <c r="AI56" s="35">
        <f>PXIL!H56</f>
        <v>0</v>
      </c>
      <c r="AJ56" s="35">
        <f>PXIL!N56</f>
        <v>0</v>
      </c>
      <c r="AK56" s="35">
        <f>RTM_IEX!H56</f>
        <v>68.17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11.01408</v>
      </c>
      <c r="E57">
        <f>GT_NG!P57</f>
        <v>15.792608578365256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563.38699064862419</v>
      </c>
      <c r="P57" s="37">
        <v>57.604255319148933</v>
      </c>
      <c r="Q57" s="37">
        <v>26.07</v>
      </c>
      <c r="R57" s="39">
        <v>40.5</v>
      </c>
      <c r="S57" s="39">
        <v>0</v>
      </c>
      <c r="T57" s="38">
        <f>SUMPRODUCT(LTA!J57:AN57,LTA!J$101:AN$101,LTA!J$103:AN$103)</f>
        <v>556.17000000000007</v>
      </c>
      <c r="U57" s="38">
        <f>SUMPRODUCT(LTA!J57:AN57,LTA!J$102:AN$102,LTA!J$103:AN$103)</f>
        <v>33.799999999999997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-127</v>
      </c>
      <c r="AA57" s="76">
        <f>STOA!H57</f>
        <v>0.86</v>
      </c>
      <c r="AB57" s="76">
        <f>-STOA!N57</f>
        <v>0</v>
      </c>
      <c r="AC57">
        <f t="shared" si="0"/>
        <v>12.602977311350624</v>
      </c>
      <c r="AD57">
        <f t="shared" si="1"/>
        <v>1348.1649572347876</v>
      </c>
      <c r="AE57">
        <f>'IDT-1'!B57</f>
        <v>0</v>
      </c>
      <c r="AF57" s="25"/>
      <c r="AG57">
        <f t="shared" si="2"/>
        <v>1348.1649572347876</v>
      </c>
      <c r="AI57" s="35">
        <f>PXIL!H57</f>
        <v>0</v>
      </c>
      <c r="AJ57" s="35">
        <f>PXIL!N57</f>
        <v>0</v>
      </c>
      <c r="AK57" s="35">
        <f>RTM_IEX!H57</f>
        <v>58.57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11.01408</v>
      </c>
      <c r="E58">
        <f>GT_NG!P58</f>
        <v>15.792608578365256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563.38699064862419</v>
      </c>
      <c r="P58" s="37">
        <v>57.604255319148933</v>
      </c>
      <c r="Q58" s="37">
        <v>26.07</v>
      </c>
      <c r="R58" s="39">
        <v>40.5</v>
      </c>
      <c r="S58" s="39">
        <v>0</v>
      </c>
      <c r="T58" s="38">
        <f>SUMPRODUCT(LTA!J58:AN58,LTA!J$101:AN$101,LTA!J$103:AN$103)</f>
        <v>558.34</v>
      </c>
      <c r="U58" s="38">
        <f>SUMPRODUCT(LTA!J58:AN58,LTA!J$102:AN$102,LTA!J$103:AN$103)</f>
        <v>35.010000000000005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-157</v>
      </c>
      <c r="AA58" s="76">
        <f>STOA!H58</f>
        <v>0.86</v>
      </c>
      <c r="AB58" s="76">
        <f>-STOA!N58</f>
        <v>0</v>
      </c>
      <c r="AC58">
        <f t="shared" si="0"/>
        <v>12.820252859828756</v>
      </c>
      <c r="AD58">
        <f t="shared" si="1"/>
        <v>1315.5676816863095</v>
      </c>
      <c r="AE58">
        <f>'IDT-1'!B58</f>
        <v>0</v>
      </c>
      <c r="AF58" s="25"/>
      <c r="AG58">
        <f t="shared" si="2"/>
        <v>1315.5676816863095</v>
      </c>
      <c r="AI58" s="35">
        <f>PXIL!H58</f>
        <v>0</v>
      </c>
      <c r="AJ58" s="35">
        <f>PXIL!N58</f>
        <v>0</v>
      </c>
      <c r="AK58" s="35">
        <f>RTM_IEX!H58</f>
        <v>52.81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11.01408</v>
      </c>
      <c r="E59">
        <f>GT_NG!P59</f>
        <v>15.260992514555031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563.38699064862419</v>
      </c>
      <c r="P59" s="37">
        <v>57.604255319148933</v>
      </c>
      <c r="Q59" s="37">
        <v>26.07</v>
      </c>
      <c r="R59" s="39">
        <v>40.5</v>
      </c>
      <c r="S59" s="39">
        <v>0</v>
      </c>
      <c r="T59" s="38">
        <f>SUMPRODUCT(LTA!J59:AN59,LTA!J$101:AN$101,LTA!J$103:AN$103)</f>
        <v>554.63000000000011</v>
      </c>
      <c r="U59" s="38">
        <f>SUMPRODUCT(LTA!J59:AN59,LTA!J$102:AN$102,LTA!J$103:AN$103)</f>
        <v>38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-187</v>
      </c>
      <c r="AA59" s="76">
        <f>STOA!H59</f>
        <v>0.86</v>
      </c>
      <c r="AB59" s="76">
        <f>-STOA!N59</f>
        <v>0</v>
      </c>
      <c r="AC59">
        <f t="shared" si="0"/>
        <v>13.151161803009169</v>
      </c>
      <c r="AD59">
        <f t="shared" si="1"/>
        <v>1297.4251566793191</v>
      </c>
      <c r="AE59">
        <f>'IDT-1'!B59</f>
        <v>0</v>
      </c>
      <c r="AF59" s="25"/>
      <c r="AG59">
        <f t="shared" si="2"/>
        <v>1297.4251566793191</v>
      </c>
      <c r="AI59" s="35">
        <f>PXIL!H59</f>
        <v>0</v>
      </c>
      <c r="AJ59" s="35">
        <f>PXIL!N59</f>
        <v>0</v>
      </c>
      <c r="AK59" s="35">
        <f>RTM_IEX!H59</f>
        <v>66.25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11.01408</v>
      </c>
      <c r="E60">
        <f>GT_NG!P60</f>
        <v>15.260992514555031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563.38699064862419</v>
      </c>
      <c r="P60" s="37">
        <v>57.604255319148933</v>
      </c>
      <c r="Q60" s="37">
        <v>26.07</v>
      </c>
      <c r="R60" s="39">
        <v>40.5</v>
      </c>
      <c r="S60" s="39">
        <v>0</v>
      </c>
      <c r="T60" s="38">
        <f>SUMPRODUCT(LTA!J60:AN60,LTA!J$101:AN$101,LTA!J$103:AN$103)</f>
        <v>548.79999999999995</v>
      </c>
      <c r="U60" s="38">
        <f>SUMPRODUCT(LTA!J60:AN60,LTA!J$102:AN$102,LTA!J$103:AN$103)</f>
        <v>39.700000000000003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-211</v>
      </c>
      <c r="AA60" s="76">
        <f>STOA!H60</f>
        <v>0.86</v>
      </c>
      <c r="AB60" s="76">
        <f>-STOA!N60</f>
        <v>0</v>
      </c>
      <c r="AC60">
        <f t="shared" si="0"/>
        <v>13.315029441791669</v>
      </c>
      <c r="AD60">
        <f t="shared" si="1"/>
        <v>1270.0812890405364</v>
      </c>
      <c r="AE60">
        <f>'IDT-1'!B60</f>
        <v>0</v>
      </c>
      <c r="AF60" s="25"/>
      <c r="AG60">
        <f t="shared" si="2"/>
        <v>1270.0812890405364</v>
      </c>
      <c r="AI60" s="35">
        <f>PXIL!H60</f>
        <v>0</v>
      </c>
      <c r="AJ60" s="35">
        <f>PXIL!N60</f>
        <v>0</v>
      </c>
      <c r="AK60" s="35">
        <f>RTM_IEX!H60</f>
        <v>67.2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11.01408</v>
      </c>
      <c r="E61">
        <f>GT_NG!P61</f>
        <v>15.260992514555031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563.38699064862419</v>
      </c>
      <c r="P61" s="37">
        <v>57.604255319148933</v>
      </c>
      <c r="Q61" s="37">
        <v>26.07</v>
      </c>
      <c r="R61" s="39">
        <v>40.5</v>
      </c>
      <c r="S61" s="39">
        <v>0</v>
      </c>
      <c r="T61" s="38">
        <f>SUMPRODUCT(LTA!J61:AN61,LTA!J$101:AN$101,LTA!J$103:AN$103)</f>
        <v>537.16000000000008</v>
      </c>
      <c r="U61" s="38">
        <f>SUMPRODUCT(LTA!J61:AN61,LTA!J$102:AN$102,LTA!J$103:AN$103)</f>
        <v>41.92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-235</v>
      </c>
      <c r="AA61" s="76">
        <f>STOA!H61</f>
        <v>0.86</v>
      </c>
      <c r="AB61" s="76">
        <f>-STOA!N61</f>
        <v>0</v>
      </c>
      <c r="AC61">
        <f t="shared" si="0"/>
        <v>13.370399080574172</v>
      </c>
      <c r="AD61">
        <f t="shared" si="1"/>
        <v>1228.9359194017541</v>
      </c>
      <c r="AE61">
        <f>'IDT-1'!B61</f>
        <v>0</v>
      </c>
      <c r="AF61" s="25"/>
      <c r="AG61">
        <f t="shared" si="2"/>
        <v>1228.9359194017541</v>
      </c>
      <c r="AI61" s="35">
        <f>PXIL!H61</f>
        <v>0</v>
      </c>
      <c r="AJ61" s="35">
        <f>PXIL!N61</f>
        <v>0</v>
      </c>
      <c r="AK61" s="35">
        <f>RTM_IEX!H61</f>
        <v>59.53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11.01408</v>
      </c>
      <c r="E62">
        <f>GT_NG!P62</f>
        <v>15.260992514555031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630.59699064862423</v>
      </c>
      <c r="P62" s="37">
        <v>57.604255319148933</v>
      </c>
      <c r="Q62" s="37">
        <v>26.07</v>
      </c>
      <c r="R62" s="39">
        <v>40.5</v>
      </c>
      <c r="S62" s="39">
        <v>0</v>
      </c>
      <c r="T62" s="38">
        <f>SUMPRODUCT(LTA!J62:AN62,LTA!J$101:AN$101,LTA!J$103:AN$103)</f>
        <v>522.79</v>
      </c>
      <c r="U62" s="38">
        <f>SUMPRODUCT(LTA!J62:AN62,LTA!J$102:AN$102,LTA!J$103:AN$103)</f>
        <v>43.620000000000005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-254</v>
      </c>
      <c r="AA62" s="76">
        <f>STOA!H62</f>
        <v>0.86</v>
      </c>
      <c r="AB62" s="76">
        <f>-STOA!N62</f>
        <v>0</v>
      </c>
      <c r="AC62">
        <f t="shared" si="0"/>
        <v>13.480842127943655</v>
      </c>
      <c r="AD62">
        <f t="shared" si="1"/>
        <v>1204.8354763543846</v>
      </c>
      <c r="AE62">
        <f>'IDT-1'!B62</f>
        <v>0</v>
      </c>
      <c r="AF62" s="25"/>
      <c r="AG62">
        <f t="shared" si="2"/>
        <v>1204.8354763543846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11.01408</v>
      </c>
      <c r="E63">
        <f>GT_NG!P63</f>
        <v>15.792608578365256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665.91198376394266</v>
      </c>
      <c r="P63" s="37">
        <v>57.604255319148933</v>
      </c>
      <c r="Q63" s="37">
        <v>26.07</v>
      </c>
      <c r="R63" s="39">
        <v>40.5</v>
      </c>
      <c r="S63" s="39">
        <v>0</v>
      </c>
      <c r="T63" s="38">
        <f>SUMPRODUCT(LTA!J63:AN63,LTA!J$101:AN$101,LTA!J$103:AN$103)</f>
        <v>510.75999999999993</v>
      </c>
      <c r="U63" s="38">
        <f>SUMPRODUCT(LTA!J63:AN63,LTA!J$102:AN$102,LTA!J$103:AN$103)</f>
        <v>45.900000000000006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-259</v>
      </c>
      <c r="AA63" s="76">
        <f>STOA!H63</f>
        <v>0.67</v>
      </c>
      <c r="AB63" s="76">
        <f>-STOA!N63</f>
        <v>0</v>
      </c>
      <c r="AC63">
        <f t="shared" si="0"/>
        <v>14.01308904741024</v>
      </c>
      <c r="AD63">
        <f t="shared" si="1"/>
        <v>1188.2098386140467</v>
      </c>
      <c r="AE63">
        <f>'IDT-1'!B63</f>
        <v>0</v>
      </c>
      <c r="AF63" s="25"/>
      <c r="AG63">
        <f t="shared" si="2"/>
        <v>1188.2098386140467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-37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11.01408</v>
      </c>
      <c r="E64">
        <f>GT_NG!P64</f>
        <v>15.792608578365256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689.21831422865864</v>
      </c>
      <c r="P64" s="37">
        <v>57.604255319148933</v>
      </c>
      <c r="Q64" s="37">
        <v>26.07</v>
      </c>
      <c r="R64" s="39">
        <v>40.5</v>
      </c>
      <c r="S64" s="39">
        <v>0</v>
      </c>
      <c r="T64" s="38">
        <f>SUMPRODUCT(LTA!J64:AN64,LTA!J$101:AN$101,LTA!J$103:AN$103)</f>
        <v>488.65</v>
      </c>
      <c r="U64" s="38">
        <f>SUMPRODUCT(LTA!J64:AN64,LTA!J$102:AN$102,LTA!J$103:AN$103)</f>
        <v>48.81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-259</v>
      </c>
      <c r="AA64" s="76">
        <f>STOA!H64</f>
        <v>0.67</v>
      </c>
      <c r="AB64" s="76">
        <f>-STOA!N64</f>
        <v>0</v>
      </c>
      <c r="AC64">
        <f t="shared" si="0"/>
        <v>14.037257106752419</v>
      </c>
      <c r="AD64">
        <f t="shared" si="1"/>
        <v>1193.2920010194205</v>
      </c>
      <c r="AE64">
        <f>'IDT-1'!B64</f>
        <v>0</v>
      </c>
      <c r="AF64" s="25"/>
      <c r="AG64">
        <f t="shared" si="2"/>
        <v>1193.2920010194205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-36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11.01408</v>
      </c>
      <c r="E65">
        <f>GT_NG!P65</f>
        <v>15.792608578365256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688.35831422865851</v>
      </c>
      <c r="P65" s="37">
        <v>57.604255319148933</v>
      </c>
      <c r="Q65" s="37">
        <v>26.07</v>
      </c>
      <c r="R65" s="39">
        <v>40.5</v>
      </c>
      <c r="S65" s="39">
        <v>0</v>
      </c>
      <c r="T65" s="38">
        <f>SUMPRODUCT(LTA!J65:AN65,LTA!J$101:AN$101,LTA!J$103:AN$103)</f>
        <v>467.2</v>
      </c>
      <c r="U65" s="38">
        <f>SUMPRODUCT(LTA!J65:AN65,LTA!J$102:AN$102,LTA!J$103:AN$103)</f>
        <v>51.519999999999996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-248</v>
      </c>
      <c r="AA65" s="76">
        <f>STOA!H65</f>
        <v>0.67</v>
      </c>
      <c r="AB65" s="76">
        <f>-STOA!N65</f>
        <v>0</v>
      </c>
      <c r="AC65">
        <f t="shared" si="0"/>
        <v>14.025880835839295</v>
      </c>
      <c r="AD65">
        <f t="shared" si="1"/>
        <v>1155.7033772903335</v>
      </c>
      <c r="AE65">
        <f>'IDT-1'!B65</f>
        <v>0</v>
      </c>
      <c r="AF65" s="25"/>
      <c r="AG65">
        <f t="shared" si="2"/>
        <v>1155.7033772903335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-65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11.01408</v>
      </c>
      <c r="E66">
        <f>GT_NG!P66</f>
        <v>15.792608578365256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688.35831422865851</v>
      </c>
      <c r="P66" s="37">
        <v>57.604255319148933</v>
      </c>
      <c r="Q66" s="37">
        <v>26.07</v>
      </c>
      <c r="R66" s="39">
        <v>40.5</v>
      </c>
      <c r="S66" s="39">
        <v>0</v>
      </c>
      <c r="T66" s="38">
        <f>SUMPRODUCT(LTA!J66:AN66,LTA!J$101:AN$101,LTA!J$103:AN$103)</f>
        <v>432.78999999999996</v>
      </c>
      <c r="U66" s="38">
        <f>SUMPRODUCT(LTA!J66:AN66,LTA!J$102:AN$102,LTA!J$103:AN$103)</f>
        <v>55.41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-234</v>
      </c>
      <c r="AA66" s="76">
        <f>STOA!H66</f>
        <v>0.67</v>
      </c>
      <c r="AB66" s="76">
        <f>-STOA!N66</f>
        <v>0</v>
      </c>
      <c r="AC66">
        <f t="shared" si="0"/>
        <v>13.638459788469817</v>
      </c>
      <c r="AD66">
        <f t="shared" si="1"/>
        <v>1144.5707983377031</v>
      </c>
      <c r="AE66">
        <f>'IDT-1'!B66</f>
        <v>0</v>
      </c>
      <c r="AF66" s="25"/>
      <c r="AG66">
        <f t="shared" si="2"/>
        <v>1144.5707983377031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-60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11.01408</v>
      </c>
      <c r="E67">
        <f>GT_NG!P67</f>
        <v>15.792608578365256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688.35831422865851</v>
      </c>
      <c r="P67" s="37">
        <v>57.604255319148933</v>
      </c>
      <c r="Q67" s="37">
        <v>26.07</v>
      </c>
      <c r="R67" s="39">
        <v>40.5</v>
      </c>
      <c r="S67" s="39">
        <v>0</v>
      </c>
      <c r="T67" s="38">
        <f>SUMPRODUCT(LTA!J67:AN67,LTA!J$101:AN$101,LTA!J$103:AN$103)</f>
        <v>400.26</v>
      </c>
      <c r="U67" s="38">
        <f>SUMPRODUCT(LTA!J67:AN67,LTA!J$102:AN$102,LTA!J$103:AN$103)</f>
        <v>57.11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-185</v>
      </c>
      <c r="AA67" s="76">
        <f>STOA!H67</f>
        <v>0.53</v>
      </c>
      <c r="AB67" s="76">
        <f>-STOA!N67</f>
        <v>0</v>
      </c>
      <c r="AC67">
        <f t="shared" si="0"/>
        <v>13.106025012013452</v>
      </c>
      <c r="AD67">
        <f t="shared" si="1"/>
        <v>1151.1332331141589</v>
      </c>
      <c r="AE67">
        <f>'IDT-1'!B67</f>
        <v>0</v>
      </c>
      <c r="AF67" s="25"/>
      <c r="AG67">
        <f t="shared" si="2"/>
        <v>1151.1332331141589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-72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11.01408</v>
      </c>
      <c r="E68">
        <f>GT_NG!P68</f>
        <v>15.792608578365256</v>
      </c>
      <c r="F68">
        <f>GT_Spot!P68</f>
        <v>0</v>
      </c>
      <c r="G68">
        <f>PPCL_NG!P68</f>
        <v>40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688.36529316774795</v>
      </c>
      <c r="P68" s="37">
        <v>57.604255319148933</v>
      </c>
      <c r="Q68" s="37">
        <v>26.07</v>
      </c>
      <c r="R68" s="39">
        <v>40.5</v>
      </c>
      <c r="S68" s="39">
        <v>0</v>
      </c>
      <c r="T68" s="38">
        <f>SUMPRODUCT(LTA!J68:AN68,LTA!J$101:AN$101,LTA!J$103:AN$103)</f>
        <v>357.28</v>
      </c>
      <c r="U68" s="38">
        <f>SUMPRODUCT(LTA!J68:AN68,LTA!J$102:AN$102,LTA!J$103:AN$103)</f>
        <v>57.6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-127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12.460204716434179</v>
      </c>
      <c r="AD68">
        <f t="shared" ref="AD68:AD98" si="4">SUM(B68:AB68,AI68:AV68)-AC68</f>
        <v>1149.2960323488278</v>
      </c>
      <c r="AE68">
        <f>'IDT-1'!B68</f>
        <v>0</v>
      </c>
      <c r="AF68" s="25"/>
      <c r="AG68">
        <f t="shared" ref="AG68:AG98" si="5">SUM(AD68:AF68)</f>
        <v>1149.2960323488278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-90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11.01408</v>
      </c>
      <c r="E69">
        <f>GT_NG!P69</f>
        <v>15.792608578365256</v>
      </c>
      <c r="F69">
        <f>GT_Spot!P69</f>
        <v>0</v>
      </c>
      <c r="G69">
        <f>PPCL_NG!P69</f>
        <v>40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696.34990309383033</v>
      </c>
      <c r="P69" s="37">
        <v>57.61</v>
      </c>
      <c r="Q69" s="37">
        <v>21.45</v>
      </c>
      <c r="R69" s="39">
        <v>40.5</v>
      </c>
      <c r="S69" s="39">
        <v>0</v>
      </c>
      <c r="T69" s="38">
        <f>SUMPRODUCT(LTA!J69:AN69,LTA!J$101:AN$101,LTA!J$103:AN$103)</f>
        <v>315.66999999999996</v>
      </c>
      <c r="U69" s="38">
        <f>SUMPRODUCT(LTA!J69:AN69,LTA!J$102:AN$102,LTA!J$103:AN$103)</f>
        <v>58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-81</v>
      </c>
      <c r="AA69" s="76">
        <f>STOA!H69</f>
        <v>0.53</v>
      </c>
      <c r="AB69" s="76">
        <f>-STOA!N69</f>
        <v>0</v>
      </c>
      <c r="AC69">
        <f t="shared" si="3"/>
        <v>11.842741432781485</v>
      </c>
      <c r="AD69">
        <f t="shared" si="4"/>
        <v>1153.0738502394142</v>
      </c>
      <c r="AE69">
        <f>'IDT-1'!B69</f>
        <v>0</v>
      </c>
      <c r="AF69" s="25"/>
      <c r="AG69">
        <f t="shared" si="5"/>
        <v>1153.0738502394142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-95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11.01408</v>
      </c>
      <c r="E70">
        <f>GT_NG!P70</f>
        <v>15.792608578365256</v>
      </c>
      <c r="F70">
        <f>GT_Spot!P70</f>
        <v>0</v>
      </c>
      <c r="G70">
        <f>PPCL_NG!P70</f>
        <v>40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682.62823689293498</v>
      </c>
      <c r="P70" s="37">
        <v>57.61</v>
      </c>
      <c r="Q70" s="37">
        <v>21.45</v>
      </c>
      <c r="R70" s="39">
        <v>40.5</v>
      </c>
      <c r="S70" s="39">
        <v>0</v>
      </c>
      <c r="T70" s="38">
        <f>SUMPRODUCT(LTA!J70:AN70,LTA!J$101:AN$101,LTA!J$103:AN$103)</f>
        <v>276.91999999999996</v>
      </c>
      <c r="U70" s="38">
        <f>SUMPRODUCT(LTA!J70:AN70,LTA!J$102:AN$102,LTA!J$103:AN$103)</f>
        <v>58.519999999999996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-36</v>
      </c>
      <c r="AA70" s="76">
        <f>STOA!H70</f>
        <v>0.53</v>
      </c>
      <c r="AB70" s="76">
        <f>-STOA!N70</f>
        <v>0</v>
      </c>
      <c r="AC70">
        <f t="shared" si="3"/>
        <v>10.942255384610428</v>
      </c>
      <c r="AD70">
        <f t="shared" si="4"/>
        <v>1165.0226700866897</v>
      </c>
      <c r="AE70">
        <f>'IDT-1'!B70</f>
        <v>0</v>
      </c>
      <c r="AF70" s="25"/>
      <c r="AG70">
        <f t="shared" si="5"/>
        <v>1165.0226700866897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-77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11.01408</v>
      </c>
      <c r="E71">
        <f>GT_NG!P71</f>
        <v>15.792608578365256</v>
      </c>
      <c r="F71">
        <f>GT_Spot!P71</f>
        <v>0</v>
      </c>
      <c r="G71">
        <f>PPCL_NG!P71</f>
        <v>40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698.76679746947286</v>
      </c>
      <c r="P71" s="37">
        <v>57.61</v>
      </c>
      <c r="Q71" s="37">
        <v>21.45</v>
      </c>
      <c r="R71" s="39">
        <v>40.5</v>
      </c>
      <c r="S71" s="39">
        <v>0</v>
      </c>
      <c r="T71" s="38">
        <f>SUMPRODUCT(LTA!J71:AN71,LTA!J$101:AN$101,LTA!J$103:AN$103)</f>
        <v>219.76999999999998</v>
      </c>
      <c r="U71" s="38">
        <f>SUMPRODUCT(LTA!J71:AN71,LTA!J$102:AN$102,LTA!J$103:AN$103)</f>
        <v>60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10.060033922477309</v>
      </c>
      <c r="AD71">
        <f t="shared" si="4"/>
        <v>1199.3734521253609</v>
      </c>
      <c r="AE71">
        <f>'IDT-1'!B71</f>
        <v>0</v>
      </c>
      <c r="AF71" s="25"/>
      <c r="AG71">
        <f t="shared" si="5"/>
        <v>1199.3734521253609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11.01408</v>
      </c>
      <c r="E72">
        <f>GT_NG!P72</f>
        <v>15.792608578365256</v>
      </c>
      <c r="F72">
        <f>GT_Spot!P72</f>
        <v>0</v>
      </c>
      <c r="G72">
        <f>PPCL_NG!P72</f>
        <v>40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727.20424547606297</v>
      </c>
      <c r="P72" s="37">
        <v>57.61</v>
      </c>
      <c r="Q72" s="37">
        <v>21.45</v>
      </c>
      <c r="R72" s="39">
        <v>29.44</v>
      </c>
      <c r="S72" s="39">
        <v>0</v>
      </c>
      <c r="T72" s="38">
        <f>SUMPRODUCT(LTA!J72:AN72,LTA!J$101:AN$101,LTA!J$103:AN$103)</f>
        <v>169.73000000000002</v>
      </c>
      <c r="U72" s="38">
        <f>SUMPRODUCT(LTA!J72:AN72,LTA!J$102:AN$102,LTA!J$103:AN$103)</f>
        <v>60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9.5881572856245381</v>
      </c>
      <c r="AD72">
        <f t="shared" si="4"/>
        <v>1219.6627767688037</v>
      </c>
      <c r="AE72">
        <f>'IDT-1'!B72</f>
        <v>0</v>
      </c>
      <c r="AF72" s="25"/>
      <c r="AG72">
        <f t="shared" si="5"/>
        <v>1219.6627767688037</v>
      </c>
      <c r="AI72" s="35">
        <f>PXIL!H72</f>
        <v>0</v>
      </c>
      <c r="AJ72" s="35">
        <f>PXIL!N72</f>
        <v>0</v>
      </c>
      <c r="AK72" s="35">
        <f>RTM_IEX!H72</f>
        <v>12.48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11.01408</v>
      </c>
      <c r="E73">
        <f>GT_NG!P73</f>
        <v>15.792608578365256</v>
      </c>
      <c r="F73">
        <f>GT_Spot!P73</f>
        <v>0</v>
      </c>
      <c r="G73">
        <f>PPCL_NG!P73</f>
        <v>40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822.27135239928532</v>
      </c>
      <c r="P73" s="37">
        <v>57.61</v>
      </c>
      <c r="Q73" s="37">
        <v>38.04</v>
      </c>
      <c r="R73" s="39">
        <v>14.919999999999998</v>
      </c>
      <c r="S73" s="39">
        <v>0</v>
      </c>
      <c r="T73" s="38">
        <f>SUMPRODUCT(LTA!J73:AN73,LTA!J$101:AN$101,LTA!J$103:AN$103)</f>
        <v>109.97999999999999</v>
      </c>
      <c r="U73" s="38">
        <f>SUMPRODUCT(LTA!J73:AN73,LTA!J$102:AN$102,LTA!J$103:AN$103)</f>
        <v>61.3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9.9183538121473411</v>
      </c>
      <c r="AD73">
        <f t="shared" si="4"/>
        <v>1229.539687165503</v>
      </c>
      <c r="AE73">
        <f>'IDT-1'!B73</f>
        <v>0</v>
      </c>
      <c r="AF73" s="25"/>
      <c r="AG73">
        <f t="shared" si="5"/>
        <v>1229.539687165503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-16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11.01408</v>
      </c>
      <c r="E74">
        <f>GT_NG!P74</f>
        <v>15.792608578365256</v>
      </c>
      <c r="F74">
        <f>GT_Spot!P74</f>
        <v>0</v>
      </c>
      <c r="G74">
        <f>PPCL_NG!P74</f>
        <v>40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823.94046632333595</v>
      </c>
      <c r="P74" s="37">
        <v>57.61</v>
      </c>
      <c r="Q74" s="37">
        <v>38.04</v>
      </c>
      <c r="R74" s="39">
        <v>5.43</v>
      </c>
      <c r="S74" s="39">
        <v>0</v>
      </c>
      <c r="T74" s="38">
        <f>SUMPRODUCT(LTA!J74:AN74,LTA!J$101:AN$101,LTA!J$103:AN$103)</f>
        <v>61.62</v>
      </c>
      <c r="U74" s="38">
        <f>SUMPRODUCT(LTA!J74:AN74,LTA!J$102:AN$102,LTA!J$103:AN$103)</f>
        <v>60.41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9.8042658082332679</v>
      </c>
      <c r="AD74">
        <f t="shared" si="4"/>
        <v>1247.1528890934676</v>
      </c>
      <c r="AE74">
        <f>'IDT-1'!B74</f>
        <v>0</v>
      </c>
      <c r="AF74" s="25"/>
      <c r="AG74">
        <f t="shared" si="5"/>
        <v>1247.1528890934676</v>
      </c>
      <c r="AI74" s="35">
        <f>PXIL!H74</f>
        <v>0</v>
      </c>
      <c r="AJ74" s="35">
        <f>PXIL!N74</f>
        <v>0</v>
      </c>
      <c r="AK74" s="35">
        <f>RTM_IEX!H74</f>
        <v>58.57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11.01408</v>
      </c>
      <c r="E75">
        <f>GT_NG!P75</f>
        <v>15.792608578365256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905.51149028452494</v>
      </c>
      <c r="P75" s="37">
        <v>117.35000000000002</v>
      </c>
      <c r="Q75" s="37">
        <v>38.035607897471422</v>
      </c>
      <c r="R75" s="39">
        <v>0</v>
      </c>
      <c r="S75" s="39">
        <v>0</v>
      </c>
      <c r="T75" s="38">
        <f>SUMPRODUCT(LTA!J75:AN75,LTA!J$101:AN$101,LTA!J$103:AN$103)</f>
        <v>55.85</v>
      </c>
      <c r="U75" s="38">
        <f>SUMPRODUCT(LTA!J75:AN75,LTA!J$102:AN$102,LTA!J$103:AN$103)</f>
        <v>89.97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-86.4</v>
      </c>
      <c r="AC75">
        <f t="shared" si="3"/>
        <v>11.361893436347833</v>
      </c>
      <c r="AD75">
        <f t="shared" si="4"/>
        <v>1271.8118933240137</v>
      </c>
      <c r="AE75">
        <f>'IDT-1'!B75</f>
        <v>0</v>
      </c>
      <c r="AF75" s="25"/>
      <c r="AG75">
        <f t="shared" si="5"/>
        <v>1271.8118933240137</v>
      </c>
      <c r="AI75" s="35">
        <f>PXIL!H75</f>
        <v>0</v>
      </c>
      <c r="AJ75" s="35">
        <f>PXIL!N75</f>
        <v>0</v>
      </c>
      <c r="AK75" s="35">
        <f>RTM_IEX!H75</f>
        <v>11.52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11.01408</v>
      </c>
      <c r="E76">
        <f>GT_NG!P76</f>
        <v>15.792608578365256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971.96521149894761</v>
      </c>
      <c r="P76" s="37">
        <v>117.35000000000002</v>
      </c>
      <c r="Q76" s="37">
        <v>38.035607897471422</v>
      </c>
      <c r="R76" s="39">
        <v>0</v>
      </c>
      <c r="S76" s="39">
        <v>0</v>
      </c>
      <c r="T76" s="38">
        <f>SUMPRODUCT(LTA!J76:AN76,LTA!J$101:AN$101,LTA!J$103:AN$103)</f>
        <v>51.599999999999994</v>
      </c>
      <c r="U76" s="38">
        <f>SUMPRODUCT(LTA!J76:AN76,LTA!J$102:AN$102,LTA!J$103:AN$103)</f>
        <v>91.57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16.32</v>
      </c>
      <c r="Z76" s="35">
        <f>IEX!N76</f>
        <v>0</v>
      </c>
      <c r="AA76" s="76">
        <f>STOA!H76</f>
        <v>0.53</v>
      </c>
      <c r="AB76" s="76">
        <f>-STOA!N76</f>
        <v>-86.4</v>
      </c>
      <c r="AC76">
        <f t="shared" si="3"/>
        <v>12.18787123827669</v>
      </c>
      <c r="AD76">
        <f t="shared" si="4"/>
        <v>1302.5896367365074</v>
      </c>
      <c r="AE76">
        <f>'IDT-1'!B76</f>
        <v>0</v>
      </c>
      <c r="AF76" s="25"/>
      <c r="AG76">
        <f t="shared" si="5"/>
        <v>1302.5896367365074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-37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11.01408</v>
      </c>
      <c r="E77">
        <f>GT_NG!P77</f>
        <v>15.792608578365256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995.02593906523589</v>
      </c>
      <c r="P77" s="37">
        <v>117.35000000000002</v>
      </c>
      <c r="Q77" s="37">
        <v>38.035607897471422</v>
      </c>
      <c r="R77" s="39">
        <v>0</v>
      </c>
      <c r="S77" s="39">
        <v>0</v>
      </c>
      <c r="T77" s="38">
        <f>SUMPRODUCT(LTA!J77:AN77,LTA!J$101:AN$101,LTA!J$103:AN$103)</f>
        <v>44.85</v>
      </c>
      <c r="U77" s="38">
        <f>SUMPRODUCT(LTA!J77:AN77,LTA!J$102:AN$102,LTA!J$103:AN$103)</f>
        <v>86.67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-86.4</v>
      </c>
      <c r="AC77">
        <f t="shared" si="3"/>
        <v>11.858710136837381</v>
      </c>
      <c r="AD77">
        <f t="shared" si="4"/>
        <v>1335.0095254042353</v>
      </c>
      <c r="AE77">
        <f>'IDT-1'!B77</f>
        <v>0</v>
      </c>
      <c r="AF77" s="25"/>
      <c r="AG77">
        <f t="shared" si="5"/>
        <v>1335.0095254042353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11.01408</v>
      </c>
      <c r="E78">
        <f>GT_NG!P78</f>
        <v>15.792608578365256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1035.0366097412345</v>
      </c>
      <c r="P78" s="37">
        <v>117.35000000000002</v>
      </c>
      <c r="Q78" s="37">
        <v>38.035607897471422</v>
      </c>
      <c r="R78" s="39">
        <v>0</v>
      </c>
      <c r="S78" s="39">
        <v>0</v>
      </c>
      <c r="T78" s="38">
        <f>SUMPRODUCT(LTA!J78:AN78,LTA!J$101:AN$101,LTA!J$103:AN$103)</f>
        <v>44.33</v>
      </c>
      <c r="U78" s="38">
        <f>SUMPRODUCT(LTA!J78:AN78,LTA!J$102:AN$102,LTA!J$103:AN$103)</f>
        <v>87.08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-86.4</v>
      </c>
      <c r="AC78">
        <f t="shared" si="3"/>
        <v>12.445081508001318</v>
      </c>
      <c r="AD78">
        <f t="shared" si="4"/>
        <v>1339.3238247090696</v>
      </c>
      <c r="AE78">
        <f>'IDT-1'!B78</f>
        <v>0</v>
      </c>
      <c r="AF78" s="25"/>
      <c r="AG78">
        <f t="shared" si="5"/>
        <v>1339.3238247090696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-35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11.01408</v>
      </c>
      <c r="E79">
        <f>GT_NG!P79</f>
        <v>15.792608578365256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989.19064672201773</v>
      </c>
      <c r="P79" s="37">
        <v>117.35000000000002</v>
      </c>
      <c r="Q79" s="37">
        <v>38.035607897471422</v>
      </c>
      <c r="R79" s="39">
        <v>0</v>
      </c>
      <c r="S79" s="39">
        <v>0</v>
      </c>
      <c r="T79" s="38">
        <f>SUMPRODUCT(LTA!J79:AN79,LTA!J$101:AN$101,LTA!J$103:AN$103)</f>
        <v>46.34</v>
      </c>
      <c r="U79" s="38">
        <f>SUMPRODUCT(LTA!J79:AN79,LTA!J$102:AN$102,LTA!J$103:AN$103)</f>
        <v>87.26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0.62</v>
      </c>
      <c r="AB79" s="76">
        <f>-STOA!N79</f>
        <v>-86.4</v>
      </c>
      <c r="AC79">
        <f t="shared" si="3"/>
        <v>11.905000856560275</v>
      </c>
      <c r="AD79">
        <f t="shared" si="4"/>
        <v>1340.8979423412936</v>
      </c>
      <c r="AE79">
        <f>'IDT-1'!B79</f>
        <v>0</v>
      </c>
      <c r="AF79" s="25"/>
      <c r="AG79">
        <f t="shared" si="5"/>
        <v>1340.8979423412936</v>
      </c>
      <c r="AI79" s="35">
        <f>PXIL!H79</f>
        <v>0</v>
      </c>
      <c r="AJ79" s="35">
        <f>PXIL!N79</f>
        <v>0</v>
      </c>
      <c r="AK79" s="35">
        <f>RTM_IEX!H79</f>
        <v>9.6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11.01408</v>
      </c>
      <c r="E80">
        <f>GT_NG!P80</f>
        <v>15.792608578365256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967.1713986530815</v>
      </c>
      <c r="P80" s="37">
        <v>117.35000000000002</v>
      </c>
      <c r="Q80" s="37">
        <v>38.035607897471422</v>
      </c>
      <c r="R80" s="39">
        <v>0</v>
      </c>
      <c r="S80" s="39">
        <v>0</v>
      </c>
      <c r="T80" s="38">
        <f>SUMPRODUCT(LTA!J80:AN80,LTA!J$101:AN$101,LTA!J$103:AN$103)</f>
        <v>48.34</v>
      </c>
      <c r="U80" s="38">
        <f>SUMPRODUCT(LTA!J80:AN80,LTA!J$102:AN$102,LTA!J$103:AN$103)</f>
        <v>88.160000000000011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-86.4</v>
      </c>
      <c r="AC80">
        <f t="shared" si="3"/>
        <v>11.905630721622574</v>
      </c>
      <c r="AD80">
        <f t="shared" si="4"/>
        <v>1340.9780644072953</v>
      </c>
      <c r="AE80">
        <f>'IDT-1'!B80</f>
        <v>0</v>
      </c>
      <c r="AF80" s="25"/>
      <c r="AG80">
        <f t="shared" si="5"/>
        <v>1340.9780644072953</v>
      </c>
      <c r="AI80" s="35">
        <f>PXIL!H80</f>
        <v>0</v>
      </c>
      <c r="AJ80" s="35">
        <f>PXIL!N80</f>
        <v>0</v>
      </c>
      <c r="AK80" s="35">
        <f>RTM_IEX!H80</f>
        <v>28.8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11.01408</v>
      </c>
      <c r="E81">
        <f>GT_NG!P81</f>
        <v>15.792608578365256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888.62709499799848</v>
      </c>
      <c r="P81" s="37">
        <v>118.59</v>
      </c>
      <c r="Q81" s="37">
        <v>38.425562868029097</v>
      </c>
      <c r="R81" s="39">
        <v>0</v>
      </c>
      <c r="S81" s="39">
        <v>0</v>
      </c>
      <c r="T81" s="38">
        <f>SUMPRODUCT(LTA!J81:AN81,LTA!J$101:AN$101,LTA!J$103:AN$103)</f>
        <v>47.67</v>
      </c>
      <c r="U81" s="38">
        <f>SUMPRODUCT(LTA!J81:AN81,LTA!J$102:AN$102,LTA!J$103:AN$103)</f>
        <v>86.15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80.650000000000006</v>
      </c>
      <c r="Z81" s="35">
        <f>IEX!N81</f>
        <v>0</v>
      </c>
      <c r="AA81" s="76">
        <f>STOA!H81</f>
        <v>0.62</v>
      </c>
      <c r="AB81" s="76">
        <f>-STOA!N81</f>
        <v>-86.4</v>
      </c>
      <c r="AC81">
        <f t="shared" si="3"/>
        <v>11.689224801883277</v>
      </c>
      <c r="AD81">
        <f t="shared" si="4"/>
        <v>1313.4501216425097</v>
      </c>
      <c r="AE81">
        <f>'IDT-1'!B81</f>
        <v>0</v>
      </c>
      <c r="AF81" s="25"/>
      <c r="AG81">
        <f t="shared" si="5"/>
        <v>1313.4501216425097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11.01408</v>
      </c>
      <c r="E82">
        <f>GT_NG!P82</f>
        <v>15.792608578365256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819.70162064077863</v>
      </c>
      <c r="P82" s="37">
        <v>118.76</v>
      </c>
      <c r="Q82" s="37">
        <v>38.495171301894395</v>
      </c>
      <c r="R82" s="39">
        <v>0</v>
      </c>
      <c r="S82" s="39">
        <v>0</v>
      </c>
      <c r="T82" s="38">
        <f>SUMPRODUCT(LTA!J82:AN82,LTA!J$101:AN$101,LTA!J$103:AN$103)</f>
        <v>49.34</v>
      </c>
      <c r="U82" s="38">
        <f>SUMPRODUCT(LTA!J82:AN82,LTA!J$102:AN$102,LTA!J$103:AN$103)</f>
        <v>88.17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82.57</v>
      </c>
      <c r="Z82" s="35">
        <f>IEX!N82</f>
        <v>0</v>
      </c>
      <c r="AA82" s="76">
        <f>STOA!H82</f>
        <v>0.62</v>
      </c>
      <c r="AB82" s="76">
        <f>-STOA!N82</f>
        <v>-86.4</v>
      </c>
      <c r="AC82">
        <f t="shared" si="3"/>
        <v>11.571711047681109</v>
      </c>
      <c r="AD82">
        <f t="shared" si="4"/>
        <v>1298.5017694733567</v>
      </c>
      <c r="AE82">
        <f>'IDT-1'!B82</f>
        <v>0</v>
      </c>
      <c r="AF82" s="25"/>
      <c r="AG82">
        <f t="shared" si="5"/>
        <v>1298.5017694733567</v>
      </c>
      <c r="AI82" s="35">
        <f>PXIL!H82</f>
        <v>0</v>
      </c>
      <c r="AJ82" s="35">
        <f>PXIL!N82</f>
        <v>0</v>
      </c>
      <c r="AK82" s="35">
        <f>RTM_IEX!H82</f>
        <v>48.01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11.01408</v>
      </c>
      <c r="E83">
        <f>GT_NG!P83</f>
        <v>16.212608353033886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752.2790213816603</v>
      </c>
      <c r="P83" s="37">
        <v>117.35</v>
      </c>
      <c r="Q83" s="37">
        <v>38.04</v>
      </c>
      <c r="R83" s="39">
        <v>0</v>
      </c>
      <c r="S83" s="39">
        <v>0</v>
      </c>
      <c r="T83" s="38">
        <f>SUMPRODUCT(LTA!J83:AN83,LTA!J$101:AN$101,LTA!J$103:AN$103)</f>
        <v>52.010000000000005</v>
      </c>
      <c r="U83" s="38">
        <f>SUMPRODUCT(LTA!J83:AN83,LTA!J$102:AN$102,LTA!J$103:AN$103)</f>
        <v>90.16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91.21</v>
      </c>
      <c r="Z83" s="35">
        <f>IEX!N83</f>
        <v>0</v>
      </c>
      <c r="AA83" s="76">
        <f>STOA!H83</f>
        <v>0.62</v>
      </c>
      <c r="AB83" s="76">
        <f>-STOA!N83</f>
        <v>-86.4</v>
      </c>
      <c r="AC83">
        <f t="shared" si="3"/>
        <v>11.430314435547629</v>
      </c>
      <c r="AD83">
        <f t="shared" si="4"/>
        <v>1280.5153952991466</v>
      </c>
      <c r="AE83">
        <f>'IDT-1'!B83</f>
        <v>0</v>
      </c>
      <c r="AF83" s="25"/>
      <c r="AG83">
        <f t="shared" si="5"/>
        <v>1280.5153952991466</v>
      </c>
      <c r="AI83" s="35">
        <f>PXIL!H83</f>
        <v>0</v>
      </c>
      <c r="AJ83" s="35">
        <f>PXIL!N83</f>
        <v>0</v>
      </c>
      <c r="AK83" s="35">
        <f>RTM_IEX!H83</f>
        <v>85.45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11.01408</v>
      </c>
      <c r="E84">
        <f>GT_NG!P84</f>
        <v>16.212608353033886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733.07850984591971</v>
      </c>
      <c r="P84" s="37">
        <v>117.35</v>
      </c>
      <c r="Q84" s="37">
        <v>38.04</v>
      </c>
      <c r="R84" s="39">
        <v>0</v>
      </c>
      <c r="S84" s="39">
        <v>0</v>
      </c>
      <c r="T84" s="38">
        <f>SUMPRODUCT(LTA!J84:AN84,LTA!J$101:AN$101,LTA!J$103:AN$103)</f>
        <v>54.67</v>
      </c>
      <c r="U84" s="38">
        <f>SUMPRODUCT(LTA!J84:AN84,LTA!J$102:AN$102,LTA!J$103:AN$103)</f>
        <v>92.67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96.01</v>
      </c>
      <c r="Z84" s="35">
        <f>IEX!N84</f>
        <v>0</v>
      </c>
      <c r="AA84" s="76">
        <f>STOA!H84</f>
        <v>0.62</v>
      </c>
      <c r="AB84" s="76">
        <f>-STOA!N84</f>
        <v>-86.4</v>
      </c>
      <c r="AC84">
        <f t="shared" si="3"/>
        <v>11.313310445568851</v>
      </c>
      <c r="AD84">
        <f t="shared" si="4"/>
        <v>1265.6318877533847</v>
      </c>
      <c r="AE84">
        <f>'IDT-1'!B84</f>
        <v>0</v>
      </c>
      <c r="AF84" s="25"/>
      <c r="AG84">
        <f t="shared" si="5"/>
        <v>1265.6318877533847</v>
      </c>
      <c r="AI84" s="35">
        <f>PXIL!H84</f>
        <v>0</v>
      </c>
      <c r="AJ84" s="35">
        <f>PXIL!N84</f>
        <v>0</v>
      </c>
      <c r="AK84" s="35">
        <f>RTM_IEX!H84</f>
        <v>79.680000000000007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11.01408</v>
      </c>
      <c r="E85">
        <f>GT_NG!P85</f>
        <v>16.212608353033886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725.14383365544359</v>
      </c>
      <c r="P85" s="37">
        <v>117.35</v>
      </c>
      <c r="Q85" s="37">
        <v>38.04</v>
      </c>
      <c r="R85" s="39">
        <v>0</v>
      </c>
      <c r="S85" s="39">
        <v>0</v>
      </c>
      <c r="T85" s="38">
        <f>SUMPRODUCT(LTA!J85:AN85,LTA!J$101:AN$101,LTA!J$103:AN$103)</f>
        <v>66.66</v>
      </c>
      <c r="U85" s="38">
        <f>SUMPRODUCT(LTA!J85:AN85,LTA!J$102:AN$102,LTA!J$103:AN$103)</f>
        <v>94.95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90.25</v>
      </c>
      <c r="Z85" s="35">
        <f>IEX!N85</f>
        <v>0</v>
      </c>
      <c r="AA85" s="76">
        <f>STOA!H85</f>
        <v>0.62</v>
      </c>
      <c r="AB85" s="76">
        <f>-STOA!N85</f>
        <v>-86.4</v>
      </c>
      <c r="AC85">
        <f t="shared" si="3"/>
        <v>11.033253971283136</v>
      </c>
      <c r="AD85">
        <f t="shared" si="4"/>
        <v>1230.0072680371943</v>
      </c>
      <c r="AE85">
        <f>'IDT-1'!B85</f>
        <v>0</v>
      </c>
      <c r="AF85" s="25"/>
      <c r="AG85">
        <f t="shared" si="5"/>
        <v>1230.0072680371943</v>
      </c>
      <c r="AI85" s="35">
        <f>PXIL!H85</f>
        <v>0</v>
      </c>
      <c r="AJ85" s="35">
        <f>PXIL!N85</f>
        <v>0</v>
      </c>
      <c r="AK85" s="35">
        <f>RTM_IEX!H85</f>
        <v>43.2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11.01408</v>
      </c>
      <c r="E86">
        <f>GT_NG!P86</f>
        <v>16.212608353033886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721.23580930351898</v>
      </c>
      <c r="P86" s="37">
        <v>117.35</v>
      </c>
      <c r="Q86" s="37">
        <v>38.04</v>
      </c>
      <c r="R86" s="39">
        <v>0</v>
      </c>
      <c r="S86" s="39">
        <v>0</v>
      </c>
      <c r="T86" s="38">
        <f>SUMPRODUCT(LTA!J86:AN86,LTA!J$101:AN$101,LTA!J$103:AN$103)</f>
        <v>68.67</v>
      </c>
      <c r="U86" s="38">
        <f>SUMPRODUCT(LTA!J86:AN86,LTA!J$102:AN$102,LTA!J$103:AN$103)</f>
        <v>98.960000000000008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83.53</v>
      </c>
      <c r="Z86" s="35">
        <f>IEX!N86</f>
        <v>0</v>
      </c>
      <c r="AA86" s="76">
        <f>STOA!H86</f>
        <v>0.62</v>
      </c>
      <c r="AB86" s="76">
        <f>-STOA!N86</f>
        <v>-86.4</v>
      </c>
      <c r="AC86">
        <f t="shared" si="3"/>
        <v>10.899967381338126</v>
      </c>
      <c r="AD86">
        <f t="shared" si="4"/>
        <v>1213.0525302752146</v>
      </c>
      <c r="AE86">
        <f>'IDT-1'!B86</f>
        <v>0</v>
      </c>
      <c r="AF86" s="25"/>
      <c r="AG86">
        <f t="shared" si="5"/>
        <v>1213.0525302752146</v>
      </c>
      <c r="AI86" s="35">
        <f>PXIL!H86</f>
        <v>0</v>
      </c>
      <c r="AJ86" s="35">
        <f>PXIL!N86</f>
        <v>0</v>
      </c>
      <c r="AK86" s="35">
        <f>RTM_IEX!H86</f>
        <v>30.72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11.01408</v>
      </c>
      <c r="E87">
        <f>GT_NG!P87</f>
        <v>16.212608353033886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720.86458161459518</v>
      </c>
      <c r="P87" s="37">
        <v>117.35598510735963</v>
      </c>
      <c r="Q87" s="37">
        <v>38.04</v>
      </c>
      <c r="R87" s="39">
        <v>0</v>
      </c>
      <c r="S87" s="39">
        <v>0</v>
      </c>
      <c r="T87" s="38">
        <f>SUMPRODUCT(LTA!J87:AN87,LTA!J$101:AN$101,LTA!J$103:AN$103)</f>
        <v>73.66</v>
      </c>
      <c r="U87" s="38">
        <f>SUMPRODUCT(LTA!J87:AN87,LTA!J$102:AN$102,LTA!J$103:AN$103)</f>
        <v>105.27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60.48</v>
      </c>
      <c r="Z87" s="35">
        <f>IEX!N87</f>
        <v>0</v>
      </c>
      <c r="AA87" s="76">
        <f>STOA!H87</f>
        <v>0.57999999999999996</v>
      </c>
      <c r="AB87" s="76">
        <f>-STOA!N87</f>
        <v>-86.4</v>
      </c>
      <c r="AC87">
        <f t="shared" si="3"/>
        <v>10.715300489201926</v>
      </c>
      <c r="AD87">
        <f t="shared" si="4"/>
        <v>1189.5619545857867</v>
      </c>
      <c r="AE87">
        <f>'IDT-1'!B87</f>
        <v>0</v>
      </c>
      <c r="AF87" s="25"/>
      <c r="AG87">
        <f t="shared" si="5"/>
        <v>1189.5619545857867</v>
      </c>
      <c r="AI87" s="35">
        <f>PXIL!H87</f>
        <v>0</v>
      </c>
      <c r="AJ87" s="35">
        <f>PXIL!N87</f>
        <v>0</v>
      </c>
      <c r="AK87" s="35">
        <f>RTM_IEX!H87</f>
        <v>19.2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11.01408</v>
      </c>
      <c r="E88">
        <f>GT_NG!P88</f>
        <v>16.212608353033886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720.86458161459518</v>
      </c>
      <c r="P88" s="37">
        <v>117.35598510735963</v>
      </c>
      <c r="Q88" s="37">
        <v>38.04</v>
      </c>
      <c r="R88" s="39">
        <v>0</v>
      </c>
      <c r="S88" s="39">
        <v>0</v>
      </c>
      <c r="T88" s="38">
        <f>SUMPRODUCT(LTA!J88:AN88,LTA!J$101:AN$101,LTA!J$103:AN$103)</f>
        <v>75.33</v>
      </c>
      <c r="U88" s="38">
        <f>SUMPRODUCT(LTA!J88:AN88,LTA!J$102:AN$102,LTA!J$103:AN$103)</f>
        <v>106.45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26.89</v>
      </c>
      <c r="Z88" s="35">
        <f>IEX!N88</f>
        <v>0</v>
      </c>
      <c r="AA88" s="76">
        <f>STOA!H88</f>
        <v>0.57999999999999996</v>
      </c>
      <c r="AB88" s="76">
        <f>-STOA!N88</f>
        <v>-86.4</v>
      </c>
      <c r="AC88">
        <f t="shared" si="3"/>
        <v>10.520456489201925</v>
      </c>
      <c r="AD88">
        <f t="shared" si="4"/>
        <v>1164.7767985857868</v>
      </c>
      <c r="AE88">
        <f>'IDT-1'!B88</f>
        <v>0</v>
      </c>
      <c r="AF88" s="25"/>
      <c r="AG88">
        <f t="shared" si="5"/>
        <v>1164.7767985857868</v>
      </c>
      <c r="AI88" s="35">
        <f>PXIL!H88</f>
        <v>0</v>
      </c>
      <c r="AJ88" s="35">
        <f>PXIL!N88</f>
        <v>0</v>
      </c>
      <c r="AK88" s="35">
        <f>RTM_IEX!H88</f>
        <v>24.96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11.01408</v>
      </c>
      <c r="E89">
        <f>GT_NG!P89</f>
        <v>16.212608353033886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704.67607895898425</v>
      </c>
      <c r="P89" s="37">
        <v>118.18397266561273</v>
      </c>
      <c r="Q89" s="37">
        <v>38.31401904167317</v>
      </c>
      <c r="R89" s="39">
        <v>0</v>
      </c>
      <c r="S89" s="39">
        <v>0</v>
      </c>
      <c r="T89" s="38">
        <f>SUMPRODUCT(LTA!J89:AN89,LTA!J$101:AN$101,LTA!J$103:AN$103)</f>
        <v>76.67</v>
      </c>
      <c r="U89" s="38">
        <f>SUMPRODUCT(LTA!J89:AN89,LTA!J$102:AN$102,LTA!J$103:AN$103)</f>
        <v>107.03999999999999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8.64</v>
      </c>
      <c r="Z89" s="35">
        <f>IEX!N89</f>
        <v>0</v>
      </c>
      <c r="AA89" s="76">
        <f>STOA!H89</f>
        <v>0.57999999999999996</v>
      </c>
      <c r="AB89" s="76">
        <f>-STOA!N89</f>
        <v>-86.4</v>
      </c>
      <c r="AC89">
        <f t="shared" si="3"/>
        <v>10.365341819967584</v>
      </c>
      <c r="AD89">
        <f t="shared" si="4"/>
        <v>1145.0454171993363</v>
      </c>
      <c r="AE89">
        <f>'IDT-1'!B89</f>
        <v>0</v>
      </c>
      <c r="AF89" s="25"/>
      <c r="AG89">
        <f t="shared" si="5"/>
        <v>1145.0454171993363</v>
      </c>
      <c r="AI89" s="35">
        <f>PXIL!H89</f>
        <v>0</v>
      </c>
      <c r="AJ89" s="35">
        <f>PXIL!N89</f>
        <v>0</v>
      </c>
      <c r="AK89" s="35">
        <f>RTM_IEX!H89</f>
        <v>36.479999999999997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11.01408</v>
      </c>
      <c r="E90">
        <f>GT_NG!P90</f>
        <v>16.212608353033886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636.06496392275244</v>
      </c>
      <c r="P90" s="37">
        <v>118.18397266561273</v>
      </c>
      <c r="Q90" s="37">
        <v>38.31401904167317</v>
      </c>
      <c r="R90" s="39">
        <v>0</v>
      </c>
      <c r="S90" s="39">
        <v>0</v>
      </c>
      <c r="T90" s="38">
        <f>SUMPRODUCT(LTA!J90:AN90,LTA!J$101:AN$101,LTA!J$103:AN$103)</f>
        <v>78.67</v>
      </c>
      <c r="U90" s="38">
        <f>SUMPRODUCT(LTA!J90:AN90,LTA!J$102:AN$102,LTA!J$103:AN$103)</f>
        <v>107.45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0.57999999999999996</v>
      </c>
      <c r="AB90" s="76">
        <f>-STOA!N90</f>
        <v>-86.4</v>
      </c>
      <c r="AC90">
        <f t="shared" si="3"/>
        <v>10.118541122684974</v>
      </c>
      <c r="AD90">
        <f t="shared" si="4"/>
        <v>1113.651102860387</v>
      </c>
      <c r="AE90">
        <f>'IDT-1'!B90</f>
        <v>0</v>
      </c>
      <c r="AF90" s="25"/>
      <c r="AG90">
        <f t="shared" si="5"/>
        <v>1113.651102860387</v>
      </c>
      <c r="AI90" s="35">
        <f>PXIL!H90</f>
        <v>0</v>
      </c>
      <c r="AJ90" s="35">
        <f>PXIL!N90</f>
        <v>0</v>
      </c>
      <c r="AK90" s="35">
        <f>RTM_IEX!H90</f>
        <v>79.680000000000007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11.01408</v>
      </c>
      <c r="E91">
        <f>GT_NG!P91</f>
        <v>16.212608353033886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634.90102823434665</v>
      </c>
      <c r="P91" s="37">
        <v>117.35</v>
      </c>
      <c r="Q91" s="37">
        <v>38.04</v>
      </c>
      <c r="R91" s="39">
        <v>0</v>
      </c>
      <c r="S91" s="39">
        <v>0</v>
      </c>
      <c r="T91" s="38">
        <f>SUMPRODUCT(LTA!J91:AN91,LTA!J$101:AN$101,LTA!J$103:AN$103)</f>
        <v>77.67</v>
      </c>
      <c r="U91" s="38">
        <f>SUMPRODUCT(LTA!J91:AN91,LTA!J$102:AN$102,LTA!J$103:AN$103)</f>
        <v>105.95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0.53</v>
      </c>
      <c r="AB91" s="76">
        <f>-STOA!N91</f>
        <v>-109.22999999999999</v>
      </c>
      <c r="AC91">
        <f t="shared" si="3"/>
        <v>10.275644324541403</v>
      </c>
      <c r="AD91">
        <f t="shared" si="4"/>
        <v>1087.7959618975781</v>
      </c>
      <c r="AE91">
        <f>'IDT-1'!B91</f>
        <v>0</v>
      </c>
      <c r="AF91" s="25"/>
      <c r="AG91">
        <f t="shared" si="5"/>
        <v>1087.7959618975781</v>
      </c>
      <c r="AI91" s="35">
        <f>PXIL!H91</f>
        <v>0</v>
      </c>
      <c r="AJ91" s="35">
        <f>PXIL!N91</f>
        <v>0</v>
      </c>
      <c r="AK91" s="35">
        <f>RTM_IEX!H91</f>
        <v>81.61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11.01408</v>
      </c>
      <c r="E92">
        <f>GT_NG!P92</f>
        <v>16.212608353033886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624.92624569466409</v>
      </c>
      <c r="P92" s="37">
        <v>117.35</v>
      </c>
      <c r="Q92" s="37">
        <v>38.04</v>
      </c>
      <c r="R92" s="39">
        <v>0</v>
      </c>
      <c r="S92" s="39">
        <v>0</v>
      </c>
      <c r="T92" s="38">
        <f>SUMPRODUCT(LTA!J92:AN92,LTA!J$101:AN$101,LTA!J$103:AN$103)</f>
        <v>78.33</v>
      </c>
      <c r="U92" s="38">
        <f>SUMPRODUCT(LTA!J92:AN92,LTA!J$102:AN$102,LTA!J$103:AN$103)</f>
        <v>107.25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0.53</v>
      </c>
      <c r="AB92" s="76">
        <f>-STOA!N92</f>
        <v>-109.22999999999999</v>
      </c>
      <c r="AC92">
        <f t="shared" si="3"/>
        <v>9.9884890207318779</v>
      </c>
      <c r="AD92">
        <f t="shared" si="4"/>
        <v>1051.2683346617052</v>
      </c>
      <c r="AE92">
        <f>'IDT-1'!B92</f>
        <v>0</v>
      </c>
      <c r="AF92" s="25"/>
      <c r="AG92">
        <f t="shared" si="5"/>
        <v>1051.2683346617052</v>
      </c>
      <c r="AI92" s="35">
        <f>PXIL!H92</f>
        <v>0</v>
      </c>
      <c r="AJ92" s="35">
        <f>PXIL!N92</f>
        <v>0</v>
      </c>
      <c r="AK92" s="35">
        <f>RTM_IEX!H92</f>
        <v>52.81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11.01408</v>
      </c>
      <c r="E93">
        <f>GT_NG!P93</f>
        <v>16.212608353033886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624.92624569466409</v>
      </c>
      <c r="P93" s="37">
        <v>117.35</v>
      </c>
      <c r="Q93" s="37">
        <v>38.04</v>
      </c>
      <c r="R93" s="39">
        <v>0</v>
      </c>
      <c r="S93" s="39">
        <v>0</v>
      </c>
      <c r="T93" s="38">
        <f>SUMPRODUCT(LTA!J93:AN93,LTA!J$101:AN$101,LTA!J$103:AN$103)</f>
        <v>75.989999999999995</v>
      </c>
      <c r="U93" s="38">
        <f>SUMPRODUCT(LTA!J93:AN93,LTA!J$102:AN$102,LTA!J$103:AN$103)</f>
        <v>108.96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0.53</v>
      </c>
      <c r="AB93" s="76">
        <f>-STOA!N93</f>
        <v>-109.22999999999999</v>
      </c>
      <c r="AC93">
        <f t="shared" si="3"/>
        <v>9.7738330207318782</v>
      </c>
      <c r="AD93">
        <f t="shared" si="4"/>
        <v>1023.9629906617051</v>
      </c>
      <c r="AE93">
        <f>'IDT-1'!B93</f>
        <v>0</v>
      </c>
      <c r="AF93" s="25"/>
      <c r="AG93">
        <f t="shared" si="5"/>
        <v>1023.9629906617051</v>
      </c>
      <c r="AI93" s="35">
        <f>PXIL!H93</f>
        <v>0</v>
      </c>
      <c r="AJ93" s="35">
        <f>PXIL!N93</f>
        <v>0</v>
      </c>
      <c r="AK93" s="35">
        <f>RTM_IEX!H93</f>
        <v>25.92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11.01408</v>
      </c>
      <c r="E94">
        <f>GT_NG!P94</f>
        <v>16.212608353033886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624.71136156768</v>
      </c>
      <c r="P94" s="37">
        <v>117.35</v>
      </c>
      <c r="Q94" s="37">
        <v>38.04</v>
      </c>
      <c r="R94" s="39">
        <v>0</v>
      </c>
      <c r="S94" s="39">
        <v>0</v>
      </c>
      <c r="T94" s="38">
        <f>SUMPRODUCT(LTA!J94:AN94,LTA!J$101:AN$101,LTA!J$103:AN$103)</f>
        <v>75.989999999999995</v>
      </c>
      <c r="U94" s="38">
        <f>SUMPRODUCT(LTA!J94:AN94,LTA!J$102:AN$102,LTA!J$103:AN$103)</f>
        <v>109.03999999999999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0.53</v>
      </c>
      <c r="AB94" s="76">
        <f>-STOA!N94</f>
        <v>-109.22999999999999</v>
      </c>
      <c r="AC94">
        <f t="shared" si="3"/>
        <v>9.6649407439326538</v>
      </c>
      <c r="AD94">
        <f t="shared" si="4"/>
        <v>986.01699881152035</v>
      </c>
      <c r="AE94">
        <f>'IDT-1'!B94</f>
        <v>0</v>
      </c>
      <c r="AF94" s="25"/>
      <c r="AG94">
        <f t="shared" si="5"/>
        <v>986.01699881152035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-12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11.01408</v>
      </c>
      <c r="E95">
        <f>GT_NG!P95</f>
        <v>16.212608353033886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604.20277092618937</v>
      </c>
      <c r="P95" s="37">
        <v>64.69</v>
      </c>
      <c r="Q95" s="37">
        <v>26.07</v>
      </c>
      <c r="R95" s="39">
        <v>0</v>
      </c>
      <c r="S95" s="39">
        <v>0</v>
      </c>
      <c r="T95" s="38">
        <f>SUMPRODUCT(LTA!J95:AN95,LTA!J$101:AN$101,LTA!J$103:AN$103)</f>
        <v>75.989999999999995</v>
      </c>
      <c r="U95" s="38">
        <f>SUMPRODUCT(LTA!J95:AN95,LTA!J$102:AN$102,LTA!J$103:AN$103)</f>
        <v>108.63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-109.22999999999999</v>
      </c>
      <c r="AC95">
        <f t="shared" si="3"/>
        <v>9.1650159175377759</v>
      </c>
      <c r="AD95">
        <f t="shared" si="4"/>
        <v>946.51833299642476</v>
      </c>
      <c r="AE95">
        <f>'IDT-1'!B95</f>
        <v>0</v>
      </c>
      <c r="AF95" s="25"/>
      <c r="AG95">
        <f t="shared" si="5"/>
        <v>946.51833299642476</v>
      </c>
      <c r="AI95" s="35">
        <f>PXIL!H95</f>
        <v>0</v>
      </c>
      <c r="AJ95" s="35">
        <f>PXIL!N95</f>
        <v>0</v>
      </c>
      <c r="AK95" s="35">
        <f>RTM_IEX!H95</f>
        <v>33.6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11.01408</v>
      </c>
      <c r="E96">
        <f>GT_NG!P96</f>
        <v>16.212608353033886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604.20277092618937</v>
      </c>
      <c r="P96" s="37">
        <v>57.61</v>
      </c>
      <c r="Q96" s="37">
        <v>26.07</v>
      </c>
      <c r="R96" s="39">
        <v>0</v>
      </c>
      <c r="S96" s="39">
        <v>0</v>
      </c>
      <c r="T96" s="38">
        <f>SUMPRODUCT(LTA!J96:AN96,LTA!J$101:AN$101,LTA!J$103:AN$103)</f>
        <v>75.989999999999995</v>
      </c>
      <c r="U96" s="38">
        <f>SUMPRODUCT(LTA!J96:AN96,LTA!J$102:AN$102,LTA!J$103:AN$103)</f>
        <v>108.35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-109.22999999999999</v>
      </c>
      <c r="AC96">
        <f t="shared" si="3"/>
        <v>8.8979439175377752</v>
      </c>
      <c r="AD96">
        <f t="shared" si="4"/>
        <v>912.54540499642474</v>
      </c>
      <c r="AE96">
        <f>'IDT-1'!B96</f>
        <v>0</v>
      </c>
      <c r="AF96" s="25"/>
      <c r="AG96">
        <f t="shared" si="5"/>
        <v>912.54540499642474</v>
      </c>
      <c r="AI96" s="35">
        <f>PXIL!H96</f>
        <v>0</v>
      </c>
      <c r="AJ96" s="35">
        <f>PXIL!N96</f>
        <v>0</v>
      </c>
      <c r="AK96" s="35">
        <f>RTM_IEX!H96</f>
        <v>6.72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11.01408</v>
      </c>
      <c r="E97">
        <f>GT_NG!P97</f>
        <v>16.212608353033886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567.56767464552468</v>
      </c>
      <c r="P97" s="37">
        <v>57.61</v>
      </c>
      <c r="Q97" s="37">
        <v>26.07</v>
      </c>
      <c r="R97" s="39">
        <v>0</v>
      </c>
      <c r="S97" s="39">
        <v>0</v>
      </c>
      <c r="T97" s="38">
        <f>SUMPRODUCT(LTA!J97:AN97,LTA!J$101:AN$101,LTA!J$103:AN$103)</f>
        <v>83.33</v>
      </c>
      <c r="U97" s="38">
        <f>SUMPRODUCT(LTA!J97:AN97,LTA!J$102:AN$102,LTA!J$103:AN$103)</f>
        <v>107.75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-109.22999999999999</v>
      </c>
      <c r="AC97">
        <f t="shared" si="3"/>
        <v>8.7617112139180744</v>
      </c>
      <c r="AD97">
        <f t="shared" si="4"/>
        <v>857.06654141937975</v>
      </c>
      <c r="AE97">
        <f>'IDT-1'!B97</f>
        <v>0</v>
      </c>
      <c r="AF97" s="25"/>
      <c r="AG97">
        <f t="shared" si="5"/>
        <v>857.06654141937975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-19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11.01408</v>
      </c>
      <c r="E98">
        <f>GT_NG!P98</f>
        <v>16.212608353033886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550.18476052867231</v>
      </c>
      <c r="P98" s="37">
        <v>57.61</v>
      </c>
      <c r="Q98" s="37">
        <v>26.07</v>
      </c>
      <c r="R98" s="39">
        <v>0</v>
      </c>
      <c r="S98" s="39">
        <v>0</v>
      </c>
      <c r="T98" s="38">
        <f>SUMPRODUCT(LTA!J98:AN98,LTA!J$101:AN$101,LTA!J$103:AN$103)</f>
        <v>83.33</v>
      </c>
      <c r="U98" s="38">
        <f>SUMPRODUCT(LTA!J98:AN98,LTA!J$102:AN$102,LTA!J$103:AN$103)</f>
        <v>107.64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-109.22999999999999</v>
      </c>
      <c r="AC98">
        <f t="shared" si="3"/>
        <v>8.68815703006746</v>
      </c>
      <c r="AD98">
        <f t="shared" si="4"/>
        <v>831.64718148637792</v>
      </c>
      <c r="AE98">
        <f>'IDT-1'!B98</f>
        <v>0</v>
      </c>
      <c r="AF98" s="25"/>
      <c r="AG98">
        <f t="shared" si="5"/>
        <v>831.64718148637792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-27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0.24245056500000028</v>
      </c>
      <c r="E99">
        <f t="shared" si="6"/>
        <v>0.38143098823963578</v>
      </c>
      <c r="F99">
        <f t="shared" si="6"/>
        <v>0</v>
      </c>
      <c r="G99">
        <f t="shared" si="6"/>
        <v>0.96</v>
      </c>
      <c r="H99">
        <f t="shared" si="6"/>
        <v>0</v>
      </c>
      <c r="I99">
        <f t="shared" si="6"/>
        <v>2.0162150067126521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16.583373470607938</v>
      </c>
      <c r="P99" s="37">
        <f t="shared" si="6"/>
        <v>1.9457928650374408</v>
      </c>
      <c r="Q99" s="37">
        <f t="shared" si="6"/>
        <v>0.7438758704477495</v>
      </c>
      <c r="R99" s="39">
        <f t="shared" si="6"/>
        <v>0.40896509589339675</v>
      </c>
      <c r="S99" s="39">
        <f t="shared" si="6"/>
        <v>0</v>
      </c>
      <c r="T99" s="38">
        <f t="shared" si="6"/>
        <v>5.1250749999999989</v>
      </c>
      <c r="U99" s="38">
        <f t="shared" si="6"/>
        <v>1.8052125000000003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0.249865</v>
      </c>
      <c r="Z99" s="35">
        <f t="shared" si="6"/>
        <v>-1.61825</v>
      </c>
      <c r="AA99" s="76">
        <f t="shared" si="6"/>
        <v>1.4299999999999993E-2</v>
      </c>
      <c r="AB99" s="76">
        <f t="shared" si="6"/>
        <v>-0.70104000000000022</v>
      </c>
      <c r="AC99">
        <f t="shared" si="6"/>
        <v>0.26333682707192352</v>
      </c>
      <c r="AD99">
        <f t="shared" si="6"/>
        <v>27.9163620348669</v>
      </c>
      <c r="AE99">
        <f t="shared" si="6"/>
        <v>0</v>
      </c>
      <c r="AG99">
        <f t="shared" si="6"/>
        <v>27.9163620348669</v>
      </c>
      <c r="AI99">
        <f t="shared" si="6"/>
        <v>0</v>
      </c>
      <c r="AJ99">
        <f t="shared" si="6"/>
        <v>0</v>
      </c>
      <c r="AK99">
        <f t="shared" si="6"/>
        <v>0.48293249999999999</v>
      </c>
      <c r="AL99">
        <f t="shared" si="6"/>
        <v>-0.46050000000000002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45704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5.1326000000000001</v>
      </c>
      <c r="E3">
        <f>GT_NG!Q3</f>
        <v>8.8718150774888365</v>
      </c>
      <c r="F3">
        <f>GT_Spot!Q3</f>
        <v>0</v>
      </c>
      <c r="G3">
        <f>PPCL_NG!Q3</f>
        <v>22.49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595.90217368631818</v>
      </c>
      <c r="P3" s="37">
        <v>33.602482269503547</v>
      </c>
      <c r="Q3" s="37">
        <v>15.08</v>
      </c>
      <c r="R3" s="39">
        <v>0</v>
      </c>
      <c r="S3" s="39">
        <v>0</v>
      </c>
      <c r="T3" s="38">
        <f>SUMPRODUCT(LTA!J3:AN3,LTA!J$101:AN$101,LTA!J$104:AN$104)</f>
        <v>51.33</v>
      </c>
      <c r="U3" s="38">
        <f>SUMPRODUCT(LTA!J3:AN3,LTA!J$102:AN$102,LTA!J$104:AN$104)</f>
        <v>74.31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-362</v>
      </c>
      <c r="AA3" s="76">
        <f>STOA!I3</f>
        <v>0</v>
      </c>
      <c r="AB3" s="76">
        <f>-STOA!O3</f>
        <v>-79.62</v>
      </c>
      <c r="AC3">
        <f>SUMIF(B3:AB3,"&gt;0")*$AC$2-SUMIF(B3:AB3,"&lt;0")*($AC$2/(1-$AC$2))+SUMIF(AI3:AR3,"&gt;0")*$AC$2-SUMIF(AI3:AR3,"&lt;0")*($AC$2/(1-$AC$2))</f>
        <v>10.143143679600133</v>
      </c>
      <c r="AD3">
        <f>SUM(B3:AB3,AI3:AV3)-AC3</f>
        <v>403.54817678660709</v>
      </c>
      <c r="AE3">
        <f>'IDT-1'!C3</f>
        <v>0</v>
      </c>
      <c r="AF3" s="25"/>
      <c r="AG3">
        <f>SUM(AD3:AF3)</f>
        <v>403.54817678660709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4.1993999999999998</v>
      </c>
      <c r="E4">
        <f>GT_NG!Q4</f>
        <v>8.8718150774888365</v>
      </c>
      <c r="F4">
        <f>GT_Spot!Q4</f>
        <v>0</v>
      </c>
      <c r="G4">
        <f>PPCL_NG!Q4</f>
        <v>22.49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595.90217368631818</v>
      </c>
      <c r="P4" s="37">
        <v>33.602482269503547</v>
      </c>
      <c r="Q4" s="37">
        <v>15.08</v>
      </c>
      <c r="R4" s="39">
        <v>0</v>
      </c>
      <c r="S4" s="39">
        <v>0</v>
      </c>
      <c r="T4" s="38">
        <f>SUMPRODUCT(LTA!J4:AN4,LTA!J$101:AN$101,LTA!J$104:AN$104)</f>
        <v>51.33</v>
      </c>
      <c r="U4" s="38">
        <f>SUMPRODUCT(LTA!J4:AN4,LTA!J$102:AN$102,LTA!J$104:AN$104)</f>
        <v>73.98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-377</v>
      </c>
      <c r="AA4" s="76">
        <f>STOA!I4</f>
        <v>0</v>
      </c>
      <c r="AB4" s="76">
        <f>-STOA!O4</f>
        <v>-79.62</v>
      </c>
      <c r="AC4">
        <f t="shared" ref="AC4:AC67" si="0">SUMIF(B4:AB4,"&gt;0")*$AC$2-SUMIF(B4:AB4,"&lt;0")*($AC$2/(1-$AC$2))+SUMIF(AI4:AR4,"&gt;0")*$AC$2-SUMIF(AI4:AR4,"&lt;0")*($AC$2/(1-$AC$2))</f>
        <v>10.251210493839197</v>
      </c>
      <c r="AD4">
        <f t="shared" ref="AD4:AD67" si="1">SUM(B4:AB4,AI4:AV4)-AC4</f>
        <v>387.17690997236804</v>
      </c>
      <c r="AE4">
        <f>'IDT-1'!C4</f>
        <v>0</v>
      </c>
      <c r="AF4" s="25"/>
      <c r="AG4">
        <f t="shared" ref="AG4:AG67" si="2">SUM(AD4:AF4)</f>
        <v>387.17690997236804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8.8718150774888365</v>
      </c>
      <c r="F5">
        <f>GT_Spot!Q5</f>
        <v>0</v>
      </c>
      <c r="G5">
        <f>PPCL_NG!Q5</f>
        <v>22.49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605.24085731620721</v>
      </c>
      <c r="P5" s="37">
        <v>33.602482269503547</v>
      </c>
      <c r="Q5" s="37">
        <v>15.08</v>
      </c>
      <c r="R5" s="39">
        <v>0</v>
      </c>
      <c r="S5" s="39">
        <v>0</v>
      </c>
      <c r="T5" s="38">
        <f>SUMPRODUCT(LTA!J5:AN5,LTA!J$101:AN$101,LTA!J$104:AN$104)</f>
        <v>51.33</v>
      </c>
      <c r="U5" s="38">
        <f>SUMPRODUCT(LTA!J5:AN5,LTA!J$102:AN$102,LTA!J$104:AN$104)</f>
        <v>73.81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-397</v>
      </c>
      <c r="AA5" s="76">
        <f>STOA!I5</f>
        <v>0</v>
      </c>
      <c r="AB5" s="76">
        <f>-STOA!O5</f>
        <v>-79.62</v>
      </c>
      <c r="AC5">
        <f t="shared" si="0"/>
        <v>10.469034151804419</v>
      </c>
      <c r="AD5">
        <f t="shared" si="1"/>
        <v>374.72796994429189</v>
      </c>
      <c r="AE5">
        <f>'IDT-1'!C5</f>
        <v>0</v>
      </c>
      <c r="AF5" s="25"/>
      <c r="AG5">
        <f t="shared" si="2"/>
        <v>374.72796994429189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8.8718150774888365</v>
      </c>
      <c r="F6">
        <f>GT_Spot!Q6</f>
        <v>0</v>
      </c>
      <c r="G6">
        <f>PPCL_NG!Q6</f>
        <v>22.49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605.24085731620721</v>
      </c>
      <c r="P6" s="37">
        <v>33.602482269503547</v>
      </c>
      <c r="Q6" s="37">
        <v>15.08</v>
      </c>
      <c r="R6" s="39">
        <v>0</v>
      </c>
      <c r="S6" s="39">
        <v>0</v>
      </c>
      <c r="T6" s="38">
        <f>SUMPRODUCT(LTA!J6:AN6,LTA!J$101:AN$101,LTA!J$104:AN$104)</f>
        <v>51.33</v>
      </c>
      <c r="U6" s="38">
        <f>SUMPRODUCT(LTA!J6:AN6,LTA!J$102:AN$102,LTA!J$104:AN$104)</f>
        <v>73.48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-407</v>
      </c>
      <c r="AA6" s="76">
        <f>STOA!I6</f>
        <v>0</v>
      </c>
      <c r="AB6" s="76">
        <f>-STOA!O6</f>
        <v>-79.62</v>
      </c>
      <c r="AC6">
        <f t="shared" si="0"/>
        <v>10.545073334630462</v>
      </c>
      <c r="AD6">
        <f t="shared" si="1"/>
        <v>364.32193076146581</v>
      </c>
      <c r="AE6">
        <f>'IDT-1'!C6</f>
        <v>0</v>
      </c>
      <c r="AF6" s="25"/>
      <c r="AG6">
        <f t="shared" si="2"/>
        <v>364.32193076146581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8.6418127866199086</v>
      </c>
      <c r="F7">
        <f>GT_Spot!Q7</f>
        <v>0</v>
      </c>
      <c r="G7">
        <f>PPCL_NG!Q7</f>
        <v>22.49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586.99175511455212</v>
      </c>
      <c r="P7" s="37">
        <v>33.602482269503547</v>
      </c>
      <c r="Q7" s="37">
        <v>15.08</v>
      </c>
      <c r="R7" s="39">
        <v>0</v>
      </c>
      <c r="S7" s="39">
        <v>0</v>
      </c>
      <c r="T7" s="38">
        <f>SUMPRODUCT(LTA!J7:AN7,LTA!J$101:AN$101,LTA!J$104:AN$104)</f>
        <v>46.33</v>
      </c>
      <c r="U7" s="38">
        <f>SUMPRODUCT(LTA!J7:AN7,LTA!J$102:AN$102,LTA!J$104:AN$104)</f>
        <v>73.14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-427</v>
      </c>
      <c r="AA7" s="76">
        <f>STOA!I7</f>
        <v>0</v>
      </c>
      <c r="AB7" s="76">
        <f>-STOA!O7</f>
        <v>-79.62</v>
      </c>
      <c r="AC7">
        <f t="shared" si="0"/>
        <v>10.68873468524086</v>
      </c>
      <c r="AD7">
        <f t="shared" si="1"/>
        <v>342.43916491833136</v>
      </c>
      <c r="AE7">
        <f>'IDT-1'!C7</f>
        <v>0</v>
      </c>
      <c r="AF7" s="25"/>
      <c r="AG7">
        <f t="shared" si="2"/>
        <v>342.43916491833136</v>
      </c>
      <c r="AI7" s="35">
        <f>PXIL!I7</f>
        <v>0</v>
      </c>
      <c r="AJ7" s="35">
        <f>PXIL!O7</f>
        <v>0</v>
      </c>
      <c r="AK7" s="35">
        <f>RTM_IEX!I7</f>
        <v>22.08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8.6418127866199086</v>
      </c>
      <c r="F8">
        <f>GT_Spot!Q8</f>
        <v>0</v>
      </c>
      <c r="G8">
        <f>PPCL_NG!Q8</f>
        <v>22.49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561.38756139759289</v>
      </c>
      <c r="P8" s="37">
        <v>33.602482269503547</v>
      </c>
      <c r="Q8" s="37">
        <v>15.08</v>
      </c>
      <c r="R8" s="39">
        <v>0</v>
      </c>
      <c r="S8" s="39">
        <v>0</v>
      </c>
      <c r="T8" s="38">
        <f>SUMPRODUCT(LTA!J8:AN8,LTA!J$101:AN$101,LTA!J$104:AN$104)</f>
        <v>47.33</v>
      </c>
      <c r="U8" s="38">
        <f>SUMPRODUCT(LTA!J8:AN8,LTA!J$102:AN$102,LTA!J$104:AN$104)</f>
        <v>72.98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-437</v>
      </c>
      <c r="AA8" s="76">
        <f>STOA!I8</f>
        <v>0</v>
      </c>
      <c r="AB8" s="76">
        <f>-STOA!O8</f>
        <v>-79.62</v>
      </c>
      <c r="AC8">
        <f t="shared" si="0"/>
        <v>10.776441157074622</v>
      </c>
      <c r="AD8">
        <f t="shared" si="1"/>
        <v>333.5172647295384</v>
      </c>
      <c r="AE8">
        <f>'IDT-1'!C8</f>
        <v>0</v>
      </c>
      <c r="AF8" s="25"/>
      <c r="AG8">
        <f t="shared" si="2"/>
        <v>333.5172647295384</v>
      </c>
      <c r="AI8" s="35">
        <f>PXIL!I8</f>
        <v>0</v>
      </c>
      <c r="AJ8" s="35">
        <f>PXIL!O8</f>
        <v>0</v>
      </c>
      <c r="AK8" s="35">
        <f>RTM_IEX!I8</f>
        <v>48.01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8.6418127866199086</v>
      </c>
      <c r="F9">
        <f>GT_Spot!Q9</f>
        <v>0</v>
      </c>
      <c r="G9">
        <f>PPCL_NG!Q9</f>
        <v>22.49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560.09215516570885</v>
      </c>
      <c r="P9" s="37">
        <v>33.602482269503547</v>
      </c>
      <c r="Q9" s="37">
        <v>15.08</v>
      </c>
      <c r="R9" s="39">
        <v>0</v>
      </c>
      <c r="S9" s="39">
        <v>0</v>
      </c>
      <c r="T9" s="38">
        <f>SUMPRODUCT(LTA!J9:AN9,LTA!J$101:AN$101,LTA!J$104:AN$104)</f>
        <v>48.67</v>
      </c>
      <c r="U9" s="38">
        <f>SUMPRODUCT(LTA!J9:AN9,LTA!J$102:AN$102,LTA!J$104:AN$104)</f>
        <v>72.81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-442</v>
      </c>
      <c r="AA9" s="76">
        <f>STOA!I9</f>
        <v>0</v>
      </c>
      <c r="AB9" s="76">
        <f>-STOA!O9</f>
        <v>-79.62</v>
      </c>
      <c r="AC9">
        <f t="shared" si="0"/>
        <v>10.964529579878949</v>
      </c>
      <c r="AD9">
        <f t="shared" si="1"/>
        <v>347.40377007484994</v>
      </c>
      <c r="AE9">
        <f>'IDT-1'!C9</f>
        <v>0</v>
      </c>
      <c r="AF9" s="25"/>
      <c r="AG9">
        <f t="shared" si="2"/>
        <v>347.40377007484994</v>
      </c>
      <c r="AI9" s="35">
        <f>PXIL!I9</f>
        <v>0</v>
      </c>
      <c r="AJ9" s="35">
        <f>PXIL!O9</f>
        <v>0</v>
      </c>
      <c r="AK9" s="35">
        <f>RTM_IEX!I9</f>
        <v>67.209999999999994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8.6418127866199086</v>
      </c>
      <c r="F10">
        <f>GT_Spot!Q10</f>
        <v>0</v>
      </c>
      <c r="G10">
        <f>PPCL_NG!Q10</f>
        <v>22.49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560.09215516570885</v>
      </c>
      <c r="P10" s="37">
        <v>33.602482269503547</v>
      </c>
      <c r="Q10" s="37">
        <v>15.08</v>
      </c>
      <c r="R10" s="39">
        <v>0</v>
      </c>
      <c r="S10" s="39">
        <v>0</v>
      </c>
      <c r="T10" s="38">
        <f>SUMPRODUCT(LTA!J10:AN10,LTA!J$101:AN$101,LTA!J$104:AN$104)</f>
        <v>50.33</v>
      </c>
      <c r="U10" s="38">
        <f>SUMPRODUCT(LTA!J10:AN10,LTA!J$102:AN$102,LTA!J$104:AN$104)</f>
        <v>73.14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-447</v>
      </c>
      <c r="AA10" s="76">
        <f>STOA!I10</f>
        <v>0</v>
      </c>
      <c r="AB10" s="76">
        <f>-STOA!O10</f>
        <v>-79.62</v>
      </c>
      <c r="AC10">
        <f t="shared" si="0"/>
        <v>11.004382171291969</v>
      </c>
      <c r="AD10">
        <f t="shared" si="1"/>
        <v>342.43391748343697</v>
      </c>
      <c r="AE10">
        <f>'IDT-1'!C10</f>
        <v>0</v>
      </c>
      <c r="AF10" s="25"/>
      <c r="AG10">
        <f t="shared" si="2"/>
        <v>342.43391748343697</v>
      </c>
      <c r="AI10" s="35">
        <f>PXIL!I10</f>
        <v>0</v>
      </c>
      <c r="AJ10" s="35">
        <f>PXIL!O10</f>
        <v>0</v>
      </c>
      <c r="AK10" s="35">
        <f>RTM_IEX!I10</f>
        <v>65.290000000000006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8.6418127866199086</v>
      </c>
      <c r="F11">
        <f>GT_Spot!Q11</f>
        <v>0</v>
      </c>
      <c r="G11">
        <f>PPCL_NG!Q11</f>
        <v>22.49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565.34215516570885</v>
      </c>
      <c r="P11" s="37">
        <v>32.58</v>
      </c>
      <c r="Q11" s="37">
        <v>15.08</v>
      </c>
      <c r="R11" s="39">
        <v>0</v>
      </c>
      <c r="S11" s="39">
        <v>0</v>
      </c>
      <c r="T11" s="38">
        <f>SUMPRODUCT(LTA!J11:AN11,LTA!J$101:AN$101,LTA!J$104:AN$104)</f>
        <v>51.67</v>
      </c>
      <c r="U11" s="38">
        <f>SUMPRODUCT(LTA!J11:AN11,LTA!J$102:AN$102,LTA!J$104:AN$104)</f>
        <v>120.19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-457</v>
      </c>
      <c r="AA11" s="76">
        <f>STOA!I11</f>
        <v>0</v>
      </c>
      <c r="AB11" s="76">
        <f>-STOA!O11</f>
        <v>-79.62</v>
      </c>
      <c r="AC11">
        <f t="shared" si="0"/>
        <v>10.984149992415887</v>
      </c>
      <c r="AD11">
        <f t="shared" si="1"/>
        <v>319.78166739280954</v>
      </c>
      <c r="AE11">
        <f>'IDT-1'!C11</f>
        <v>0</v>
      </c>
      <c r="AF11" s="25"/>
      <c r="AG11">
        <f t="shared" si="2"/>
        <v>319.78166739280954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8.6418127866199086</v>
      </c>
      <c r="F12">
        <f>GT_Spot!Q12</f>
        <v>0</v>
      </c>
      <c r="G12">
        <f>PPCL_NG!Q12</f>
        <v>22.49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565.34215516570885</v>
      </c>
      <c r="P12" s="37">
        <v>32.58</v>
      </c>
      <c r="Q12" s="37">
        <v>15.08</v>
      </c>
      <c r="R12" s="39">
        <v>0</v>
      </c>
      <c r="S12" s="39">
        <v>0</v>
      </c>
      <c r="T12" s="38">
        <f>SUMPRODUCT(LTA!J12:AN12,LTA!J$101:AN$101,LTA!J$104:AN$104)</f>
        <v>52</v>
      </c>
      <c r="U12" s="38">
        <f>SUMPRODUCT(LTA!J12:AN12,LTA!J$102:AN$102,LTA!J$104:AN$104)</f>
        <v>120.19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-472</v>
      </c>
      <c r="AA12" s="76">
        <f>STOA!I12</f>
        <v>0</v>
      </c>
      <c r="AB12" s="76">
        <f>-STOA!O12</f>
        <v>-79.62</v>
      </c>
      <c r="AC12">
        <f t="shared" si="0"/>
        <v>11.104643766654949</v>
      </c>
      <c r="AD12">
        <f t="shared" si="1"/>
        <v>304.99117361857043</v>
      </c>
      <c r="AE12">
        <f>'IDT-1'!C12</f>
        <v>0</v>
      </c>
      <c r="AF12" s="25"/>
      <c r="AG12">
        <f t="shared" si="2"/>
        <v>304.99117361857043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8.6418127866199086</v>
      </c>
      <c r="F13">
        <f>GT_Spot!Q13</f>
        <v>0</v>
      </c>
      <c r="G13">
        <f>PPCL_NG!Q13</f>
        <v>22.49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555.91469484824859</v>
      </c>
      <c r="P13" s="37">
        <v>46.79</v>
      </c>
      <c r="Q13" s="37">
        <v>15.08</v>
      </c>
      <c r="R13" s="39">
        <v>0</v>
      </c>
      <c r="S13" s="39">
        <v>0</v>
      </c>
      <c r="T13" s="38">
        <f>SUMPRODUCT(LTA!J13:AN13,LTA!J$101:AN$101,LTA!J$104:AN$104)</f>
        <v>52</v>
      </c>
      <c r="U13" s="38">
        <f>SUMPRODUCT(LTA!J13:AN13,LTA!J$102:AN$102,LTA!J$104:AN$104)</f>
        <v>120.19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-477</v>
      </c>
      <c r="AA13" s="76">
        <f>STOA!I13</f>
        <v>0</v>
      </c>
      <c r="AB13" s="76">
        <f>-STOA!O13</f>
        <v>-79.62</v>
      </c>
      <c r="AC13">
        <f t="shared" si="0"/>
        <v>11.286086167591781</v>
      </c>
      <c r="AD13">
        <f t="shared" si="1"/>
        <v>318.03227090017322</v>
      </c>
      <c r="AE13">
        <f>'IDT-1'!C13</f>
        <v>0</v>
      </c>
      <c r="AF13" s="25"/>
      <c r="AG13">
        <f t="shared" si="2"/>
        <v>318.03227090017322</v>
      </c>
      <c r="AI13" s="35">
        <f>PXIL!I13</f>
        <v>0</v>
      </c>
      <c r="AJ13" s="35">
        <f>PXIL!O13</f>
        <v>0</v>
      </c>
      <c r="AK13" s="35">
        <f>RTM_IEX!I13</f>
        <v>13.44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8.6418127866199086</v>
      </c>
      <c r="F14">
        <f>GT_Spot!Q14</f>
        <v>0</v>
      </c>
      <c r="G14">
        <f>PPCL_NG!Q14</f>
        <v>22.49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553.75469484824862</v>
      </c>
      <c r="P14" s="37">
        <v>46.79</v>
      </c>
      <c r="Q14" s="37">
        <v>15.08</v>
      </c>
      <c r="R14" s="39">
        <v>0</v>
      </c>
      <c r="S14" s="39">
        <v>0</v>
      </c>
      <c r="T14" s="38">
        <f>SUMPRODUCT(LTA!J14:AN14,LTA!J$101:AN$101,LTA!J$104:AN$104)</f>
        <v>52</v>
      </c>
      <c r="U14" s="38">
        <f>SUMPRODUCT(LTA!J14:AN14,LTA!J$102:AN$102,LTA!J$104:AN$104)</f>
        <v>120.19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-482</v>
      </c>
      <c r="AA14" s="76">
        <f>STOA!I14</f>
        <v>0</v>
      </c>
      <c r="AB14" s="76">
        <f>-STOA!O14</f>
        <v>-79.62</v>
      </c>
      <c r="AC14">
        <f t="shared" si="0"/>
        <v>11.316032759004804</v>
      </c>
      <c r="AD14">
        <f t="shared" si="1"/>
        <v>311.80232430876032</v>
      </c>
      <c r="AE14">
        <f>'IDT-1'!C14</f>
        <v>0</v>
      </c>
      <c r="AF14" s="25"/>
      <c r="AG14">
        <f t="shared" si="2"/>
        <v>311.80232430876032</v>
      </c>
      <c r="AI14" s="35">
        <f>PXIL!I14</f>
        <v>0</v>
      </c>
      <c r="AJ14" s="35">
        <f>PXIL!O14</f>
        <v>0</v>
      </c>
      <c r="AK14" s="35">
        <f>RTM_IEX!I14</f>
        <v>14.4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8.6418127866199086</v>
      </c>
      <c r="F15">
        <f>GT_Spot!Q15</f>
        <v>0</v>
      </c>
      <c r="G15">
        <f>PPCL_NG!Q15</f>
        <v>22.49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555.6797017329302</v>
      </c>
      <c r="P15" s="37">
        <v>46.79</v>
      </c>
      <c r="Q15" s="37">
        <v>15.08</v>
      </c>
      <c r="R15" s="39">
        <v>0</v>
      </c>
      <c r="S15" s="39">
        <v>0</v>
      </c>
      <c r="T15" s="38">
        <f>SUMPRODUCT(LTA!J15:AN15,LTA!J$101:AN$101,LTA!J$104:AN$104)</f>
        <v>49.67</v>
      </c>
      <c r="U15" s="38">
        <f>SUMPRODUCT(LTA!J15:AN15,LTA!J$102:AN$102,LTA!J$104:AN$104)</f>
        <v>120.19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-487</v>
      </c>
      <c r="AA15" s="76">
        <f>STOA!I15</f>
        <v>0</v>
      </c>
      <c r="AB15" s="76">
        <f>-STOA!O15</f>
        <v>-79.62</v>
      </c>
      <c r="AC15">
        <f t="shared" si="0"/>
        <v>11.314740404118339</v>
      </c>
      <c r="AD15">
        <f t="shared" si="1"/>
        <v>301.59862354832831</v>
      </c>
      <c r="AE15">
        <f>'IDT-1'!C15</f>
        <v>0</v>
      </c>
      <c r="AF15" s="25"/>
      <c r="AG15">
        <f t="shared" si="2"/>
        <v>301.59862354832831</v>
      </c>
      <c r="AI15" s="35">
        <f>PXIL!I15</f>
        <v>0</v>
      </c>
      <c r="AJ15" s="35">
        <f>PXIL!O15</f>
        <v>0</v>
      </c>
      <c r="AK15" s="35">
        <f>RTM_IEX!I15</f>
        <v>9.6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3.7327999999999997</v>
      </c>
      <c r="E16">
        <f>GT_NG!Q16</f>
        <v>8.6418127866199086</v>
      </c>
      <c r="F16">
        <f>GT_Spot!Q16</f>
        <v>0</v>
      </c>
      <c r="G16">
        <f>PPCL_NG!Q16</f>
        <v>22.49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563.61337126821411</v>
      </c>
      <c r="P16" s="37">
        <v>46.79</v>
      </c>
      <c r="Q16" s="37">
        <v>15.08</v>
      </c>
      <c r="R16" s="39">
        <v>0</v>
      </c>
      <c r="S16" s="39">
        <v>0</v>
      </c>
      <c r="T16" s="38">
        <f>SUMPRODUCT(LTA!J16:AN16,LTA!J$101:AN$101,LTA!J$104:AN$104)</f>
        <v>48.67</v>
      </c>
      <c r="U16" s="38">
        <f>SUMPRODUCT(LTA!J16:AN16,LTA!J$102:AN$102,LTA!J$104:AN$104)</f>
        <v>120.02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-487</v>
      </c>
      <c r="AA16" s="76">
        <f>STOA!I16</f>
        <v>0</v>
      </c>
      <c r="AB16" s="76">
        <f>-STOA!O16</f>
        <v>-79.62</v>
      </c>
      <c r="AC16">
        <f t="shared" si="0"/>
        <v>11.299895986493555</v>
      </c>
      <c r="AD16">
        <f t="shared" si="1"/>
        <v>299.71033750123706</v>
      </c>
      <c r="AE16">
        <f>'IDT-1'!C16</f>
        <v>0</v>
      </c>
      <c r="AF16" s="25"/>
      <c r="AG16">
        <f t="shared" si="2"/>
        <v>299.71033750123706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5.1326000000000001</v>
      </c>
      <c r="E17">
        <f>GT_NG!Q17</f>
        <v>8.6418127866199086</v>
      </c>
      <c r="F17">
        <f>GT_Spot!Q17</f>
        <v>0</v>
      </c>
      <c r="G17">
        <f>PPCL_NG!Q17</f>
        <v>22.49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575.19083158567435</v>
      </c>
      <c r="P17" s="37">
        <v>53.766543233686917</v>
      </c>
      <c r="Q17" s="37">
        <v>15.08</v>
      </c>
      <c r="R17" s="39">
        <v>0</v>
      </c>
      <c r="S17" s="39">
        <v>0</v>
      </c>
      <c r="T17" s="38">
        <f>SUMPRODUCT(LTA!J17:AN17,LTA!J$101:AN$101,LTA!J$104:AN$104)</f>
        <v>48</v>
      </c>
      <c r="U17" s="38">
        <f>SUMPRODUCT(LTA!J17:AN17,LTA!J$102:AN$102,LTA!J$104:AN$104)</f>
        <v>119.69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-492</v>
      </c>
      <c r="AA17" s="76">
        <f>STOA!I17</f>
        <v>0</v>
      </c>
      <c r="AB17" s="76">
        <f>-STOA!O17</f>
        <v>-79.62</v>
      </c>
      <c r="AC17">
        <f t="shared" si="0"/>
        <v>11.487042245605524</v>
      </c>
      <c r="AD17">
        <f t="shared" si="1"/>
        <v>313.47699479327224</v>
      </c>
      <c r="AE17">
        <f>'IDT-1'!C17</f>
        <v>0</v>
      </c>
      <c r="AF17" s="25"/>
      <c r="AG17">
        <f t="shared" si="2"/>
        <v>313.47699479327224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6.030805</v>
      </c>
      <c r="E18">
        <f>GT_NG!Q18</f>
        <v>8.6418127866199086</v>
      </c>
      <c r="F18">
        <f>GT_Spot!Q18</f>
        <v>0</v>
      </c>
      <c r="G18">
        <f>PPCL_NG!Q18</f>
        <v>22.49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575.20083158567434</v>
      </c>
      <c r="P18" s="37">
        <v>53.766543233686917</v>
      </c>
      <c r="Q18" s="37">
        <v>15.08</v>
      </c>
      <c r="R18" s="39">
        <v>0</v>
      </c>
      <c r="S18" s="39">
        <v>0</v>
      </c>
      <c r="T18" s="38">
        <f>SUMPRODUCT(LTA!J18:AN18,LTA!J$101:AN$101,LTA!J$104:AN$104)</f>
        <v>47.67</v>
      </c>
      <c r="U18" s="38">
        <f>SUMPRODUCT(LTA!J18:AN18,LTA!J$102:AN$102,LTA!J$104:AN$104)</f>
        <v>119.52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-482</v>
      </c>
      <c r="AA18" s="76">
        <f>STOA!I18</f>
        <v>0</v>
      </c>
      <c r="AB18" s="76">
        <f>-STOA!O18</f>
        <v>-79.62</v>
      </c>
      <c r="AC18">
        <f t="shared" si="0"/>
        <v>11.41161306177948</v>
      </c>
      <c r="AD18">
        <f t="shared" si="1"/>
        <v>323.96062897709828</v>
      </c>
      <c r="AE18">
        <f>'IDT-1'!C18</f>
        <v>0</v>
      </c>
      <c r="AF18" s="25"/>
      <c r="AG18">
        <f t="shared" si="2"/>
        <v>323.96062897709828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6.030805</v>
      </c>
      <c r="E19">
        <f>GT_NG!Q19</f>
        <v>8.6418127866199086</v>
      </c>
      <c r="F19">
        <f>GT_Spot!Q19</f>
        <v>0</v>
      </c>
      <c r="G19">
        <f>PPCL_NG!Q19</f>
        <v>22.49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575.20083158567434</v>
      </c>
      <c r="P19" s="37">
        <v>57.60638559508125</v>
      </c>
      <c r="Q19" s="37">
        <v>15.08</v>
      </c>
      <c r="R19" s="39">
        <v>0</v>
      </c>
      <c r="S19" s="39">
        <v>0</v>
      </c>
      <c r="T19" s="38">
        <f>SUMPRODUCT(LTA!J19:AN19,LTA!J$101:AN$101,LTA!J$104:AN$104)</f>
        <v>44</v>
      </c>
      <c r="U19" s="38">
        <f>SUMPRODUCT(LTA!J19:AN19,LTA!J$102:AN$102,LTA!J$104:AN$104)</f>
        <v>119.52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-482</v>
      </c>
      <c r="AA19" s="76">
        <f>STOA!I19</f>
        <v>0</v>
      </c>
      <c r="AB19" s="76">
        <f>-STOA!O19</f>
        <v>-79.62</v>
      </c>
      <c r="AC19">
        <f t="shared" si="0"/>
        <v>11.554441561285236</v>
      </c>
      <c r="AD19">
        <f t="shared" si="1"/>
        <v>305.98764283898697</v>
      </c>
      <c r="AE19">
        <f>'IDT-1'!C19</f>
        <v>0</v>
      </c>
      <c r="AF19" s="25"/>
      <c r="AG19">
        <f t="shared" si="2"/>
        <v>305.98764283898697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-18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6.030805</v>
      </c>
      <c r="E20">
        <f>GT_NG!Q20</f>
        <v>8.6418127866199086</v>
      </c>
      <c r="F20">
        <f>GT_Spot!Q20</f>
        <v>0</v>
      </c>
      <c r="G20">
        <f>PPCL_NG!Q20</f>
        <v>22.49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575.20083158567434</v>
      </c>
      <c r="P20" s="37">
        <v>57.60638559508125</v>
      </c>
      <c r="Q20" s="37">
        <v>15.08</v>
      </c>
      <c r="R20" s="39">
        <v>0</v>
      </c>
      <c r="S20" s="39">
        <v>0</v>
      </c>
      <c r="T20" s="38">
        <f>SUMPRODUCT(LTA!J20:AN20,LTA!J$101:AN$101,LTA!J$104:AN$104)</f>
        <v>43</v>
      </c>
      <c r="U20" s="38">
        <f>SUMPRODUCT(LTA!J20:AN20,LTA!J$102:AN$102,LTA!J$104:AN$104)</f>
        <v>119.52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-477</v>
      </c>
      <c r="AA20" s="76">
        <f>STOA!I20</f>
        <v>0</v>
      </c>
      <c r="AB20" s="76">
        <f>-STOA!O20</f>
        <v>-79.62</v>
      </c>
      <c r="AC20">
        <f t="shared" si="0"/>
        <v>11.491612333307005</v>
      </c>
      <c r="AD20">
        <f t="shared" si="1"/>
        <v>312.0504720669652</v>
      </c>
      <c r="AE20">
        <f>'IDT-1'!C20</f>
        <v>0</v>
      </c>
      <c r="AF20" s="25"/>
      <c r="AG20">
        <f t="shared" si="2"/>
        <v>312.0504720669652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6.030805</v>
      </c>
      <c r="E21">
        <f>GT_NG!Q21</f>
        <v>8.6418127866199086</v>
      </c>
      <c r="F21">
        <f>GT_Spot!Q21</f>
        <v>0</v>
      </c>
      <c r="G21">
        <f>PPCL_NG!Q21</f>
        <v>22.49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575.20083158567434</v>
      </c>
      <c r="P21" s="37">
        <v>57.60638559508125</v>
      </c>
      <c r="Q21" s="37">
        <v>15.08</v>
      </c>
      <c r="R21" s="39">
        <v>0</v>
      </c>
      <c r="S21" s="39">
        <v>0</v>
      </c>
      <c r="T21" s="38">
        <f>SUMPRODUCT(LTA!J21:AN21,LTA!J$101:AN$101,LTA!J$104:AN$104)</f>
        <v>42.67</v>
      </c>
      <c r="U21" s="38">
        <f>SUMPRODUCT(LTA!J21:AN21,LTA!J$102:AN$102,LTA!J$104:AN$104)</f>
        <v>119.35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-467</v>
      </c>
      <c r="AA21" s="76">
        <f>STOA!I21</f>
        <v>0</v>
      </c>
      <c r="AB21" s="76">
        <f>-STOA!O21</f>
        <v>-79.62</v>
      </c>
      <c r="AC21">
        <f t="shared" si="0"/>
        <v>11.416960468763566</v>
      </c>
      <c r="AD21">
        <f t="shared" si="1"/>
        <v>320.6251239315086</v>
      </c>
      <c r="AE21">
        <f>'IDT-1'!C21</f>
        <v>0</v>
      </c>
      <c r="AF21" s="25"/>
      <c r="AG21">
        <f t="shared" si="2"/>
        <v>320.6251239315086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6.030805</v>
      </c>
      <c r="E22">
        <f>GT_NG!Q22</f>
        <v>8.6418127866199086</v>
      </c>
      <c r="F22">
        <f>GT_Spot!Q22</f>
        <v>0</v>
      </c>
      <c r="G22">
        <f>PPCL_NG!Q22</f>
        <v>22.49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569.47970173293004</v>
      </c>
      <c r="P22" s="37">
        <v>57.60638559508125</v>
      </c>
      <c r="Q22" s="37">
        <v>15.08</v>
      </c>
      <c r="R22" s="39">
        <v>0</v>
      </c>
      <c r="S22" s="39">
        <v>0</v>
      </c>
      <c r="T22" s="38">
        <f>SUMPRODUCT(LTA!J22:AN22,LTA!J$101:AN$101,LTA!J$104:AN$104)</f>
        <v>42.67</v>
      </c>
      <c r="U22" s="38">
        <f>SUMPRODUCT(LTA!J22:AN22,LTA!J$102:AN$102,LTA!J$104:AN$104)</f>
        <v>119.35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-457</v>
      </c>
      <c r="AA22" s="76">
        <f>STOA!I22</f>
        <v>0</v>
      </c>
      <c r="AB22" s="76">
        <f>-STOA!O22</f>
        <v>-79.62</v>
      </c>
      <c r="AC22">
        <f t="shared" si="0"/>
        <v>11.262277199955701</v>
      </c>
      <c r="AD22">
        <f t="shared" si="1"/>
        <v>329.0586773475722</v>
      </c>
      <c r="AE22">
        <f>'IDT-1'!C22</f>
        <v>0</v>
      </c>
      <c r="AF22" s="25"/>
      <c r="AG22">
        <f t="shared" si="2"/>
        <v>329.0586773475722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-13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6.030805</v>
      </c>
      <c r="E23">
        <f>GT_NG!Q23</f>
        <v>8.6418127866199086</v>
      </c>
      <c r="F23">
        <f>GT_Spot!Q23</f>
        <v>0</v>
      </c>
      <c r="G23">
        <f>PPCL_NG!Q23</f>
        <v>22.49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567.47153396386511</v>
      </c>
      <c r="P23" s="37">
        <v>57.60638559508125</v>
      </c>
      <c r="Q23" s="37">
        <v>15.08</v>
      </c>
      <c r="R23" s="39">
        <v>0</v>
      </c>
      <c r="S23" s="39">
        <v>0</v>
      </c>
      <c r="T23" s="38">
        <f>SUMPRODUCT(LTA!J23:AN23,LTA!J$101:AN$101,LTA!J$104:AN$104)</f>
        <v>46</v>
      </c>
      <c r="U23" s="38">
        <f>SUMPRODUCT(LTA!J23:AN23,LTA!J$102:AN$102,LTA!J$104:AN$104)</f>
        <v>119.52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-437</v>
      </c>
      <c r="AA23" s="76">
        <f>STOA!I23</f>
        <v>0</v>
      </c>
      <c r="AB23" s="76">
        <f>-STOA!O23</f>
        <v>-79.62</v>
      </c>
      <c r="AC23">
        <f t="shared" si="0"/>
        <v>11.132409762270116</v>
      </c>
      <c r="AD23">
        <f t="shared" si="1"/>
        <v>348.68037701619284</v>
      </c>
      <c r="AE23">
        <f>'IDT-1'!C23</f>
        <v>0</v>
      </c>
      <c r="AF23" s="25"/>
      <c r="AG23">
        <f t="shared" si="2"/>
        <v>348.68037701619284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6.030805</v>
      </c>
      <c r="E24">
        <f>GT_NG!Q24</f>
        <v>8.6418127866199086</v>
      </c>
      <c r="F24">
        <f>GT_Spot!Q24</f>
        <v>0</v>
      </c>
      <c r="G24">
        <f>PPCL_NG!Q24</f>
        <v>22.49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567.55837040981862</v>
      </c>
      <c r="P24" s="37">
        <v>57.60638559508125</v>
      </c>
      <c r="Q24" s="37">
        <v>15.08</v>
      </c>
      <c r="R24" s="39">
        <v>0</v>
      </c>
      <c r="S24" s="39">
        <v>0</v>
      </c>
      <c r="T24" s="38">
        <f>SUMPRODUCT(LTA!J24:AN24,LTA!J$101:AN$101,LTA!J$104:AN$104)</f>
        <v>45</v>
      </c>
      <c r="U24" s="38">
        <f>SUMPRODUCT(LTA!J24:AN24,LTA!J$102:AN$102,LTA!J$104:AN$104)</f>
        <v>119.85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-417</v>
      </c>
      <c r="AA24" s="76">
        <f>STOA!I24</f>
        <v>0</v>
      </c>
      <c r="AB24" s="76">
        <f>-STOA!O24</f>
        <v>-79.62</v>
      </c>
      <c r="AC24">
        <f t="shared" si="0"/>
        <v>10.978496039179072</v>
      </c>
      <c r="AD24">
        <f t="shared" si="1"/>
        <v>367.25112718523746</v>
      </c>
      <c r="AE24">
        <f>'IDT-1'!C24</f>
        <v>0</v>
      </c>
      <c r="AF24" s="25"/>
      <c r="AG24">
        <f t="shared" si="2"/>
        <v>367.25112718523746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5.9024900000000002</v>
      </c>
      <c r="E25">
        <f>GT_NG!Q25</f>
        <v>8.6418127866199086</v>
      </c>
      <c r="F25">
        <f>GT_Spot!Q25</f>
        <v>0</v>
      </c>
      <c r="G25">
        <f>PPCL_NG!Q25</f>
        <v>22.49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564.94929057983927</v>
      </c>
      <c r="P25" s="37">
        <v>67.86</v>
      </c>
      <c r="Q25" s="37">
        <v>22.91</v>
      </c>
      <c r="R25" s="39">
        <v>0</v>
      </c>
      <c r="S25" s="39">
        <v>0</v>
      </c>
      <c r="T25" s="38">
        <f>SUMPRODUCT(LTA!J25:AN25,LTA!J$101:AN$101,LTA!J$104:AN$104)</f>
        <v>42.67</v>
      </c>
      <c r="U25" s="38">
        <f>SUMPRODUCT(LTA!J25:AN25,LTA!J$102:AN$102,LTA!J$104:AN$104)</f>
        <v>120.02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-463</v>
      </c>
      <c r="AA25" s="76">
        <f>STOA!I25</f>
        <v>0</v>
      </c>
      <c r="AB25" s="76">
        <f>-STOA!O25</f>
        <v>-79.62</v>
      </c>
      <c r="AC25">
        <f t="shared" si="0"/>
        <v>11.631684100341728</v>
      </c>
      <c r="AD25">
        <f t="shared" si="1"/>
        <v>390.10415869901396</v>
      </c>
      <c r="AE25">
        <f>'IDT-1'!C25</f>
        <v>0</v>
      </c>
      <c r="AF25" s="25"/>
      <c r="AG25">
        <f t="shared" si="2"/>
        <v>390.10415869901396</v>
      </c>
      <c r="AI25" s="35">
        <f>PXIL!I25</f>
        <v>0</v>
      </c>
      <c r="AJ25" s="35">
        <f>PXIL!O25</f>
        <v>0</v>
      </c>
      <c r="AK25" s="35">
        <f>RTM_IEX!I25</f>
        <v>40.32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5.9024900000000002</v>
      </c>
      <c r="E26">
        <f>GT_NG!Q26</f>
        <v>8.6418127866199086</v>
      </c>
      <c r="F26">
        <f>GT_Spot!Q26</f>
        <v>0</v>
      </c>
      <c r="G26">
        <f>PPCL_NG!Q26</f>
        <v>22.49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575.00195940515118</v>
      </c>
      <c r="P26" s="37">
        <v>67.86</v>
      </c>
      <c r="Q26" s="37">
        <v>22.91</v>
      </c>
      <c r="R26" s="39">
        <v>0</v>
      </c>
      <c r="S26" s="39">
        <v>0</v>
      </c>
      <c r="T26" s="38">
        <f>SUMPRODUCT(LTA!J26:AN26,LTA!J$101:AN$101,LTA!J$104:AN$104)</f>
        <v>40.33</v>
      </c>
      <c r="U26" s="38">
        <f>SUMPRODUCT(LTA!J26:AN26,LTA!J$102:AN$102,LTA!J$104:AN$104)</f>
        <v>120.35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-448</v>
      </c>
      <c r="AA26" s="76">
        <f>STOA!I26</f>
        <v>0</v>
      </c>
      <c r="AB26" s="76">
        <f>-STOA!O26</f>
        <v>-79.62</v>
      </c>
      <c r="AC26">
        <f t="shared" si="0"/>
        <v>11.599039142940097</v>
      </c>
      <c r="AD26">
        <f t="shared" si="1"/>
        <v>416.06947248172759</v>
      </c>
      <c r="AE26">
        <f>'IDT-1'!C26</f>
        <v>0</v>
      </c>
      <c r="AF26" s="25"/>
      <c r="AG26">
        <f t="shared" si="2"/>
        <v>416.06947248172759</v>
      </c>
      <c r="AI26" s="35">
        <f>PXIL!I26</f>
        <v>0</v>
      </c>
      <c r="AJ26" s="35">
        <f>PXIL!O26</f>
        <v>0</v>
      </c>
      <c r="AK26" s="35">
        <f>RTM_IEX!I26</f>
        <v>43.21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5.9024900000000002</v>
      </c>
      <c r="E27">
        <f>GT_NG!Q27</f>
        <v>8.6418127866199086</v>
      </c>
      <c r="F27">
        <f>GT_Spot!Q27</f>
        <v>0</v>
      </c>
      <c r="G27">
        <f>PPCL_NG!Q27</f>
        <v>22.49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622.23303679227956</v>
      </c>
      <c r="P27" s="37">
        <v>67.86</v>
      </c>
      <c r="Q27" s="37">
        <v>21.993245756457565</v>
      </c>
      <c r="R27" s="39">
        <v>0.19</v>
      </c>
      <c r="S27" s="39">
        <v>0</v>
      </c>
      <c r="T27" s="38">
        <f>SUMPRODUCT(LTA!J27:AN27,LTA!J$101:AN$101,LTA!J$104:AN$104)</f>
        <v>38.33</v>
      </c>
      <c r="U27" s="38">
        <f>SUMPRODUCT(LTA!J27:AN27,LTA!J$102:AN$102,LTA!J$104:AN$104)</f>
        <v>120.85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-480</v>
      </c>
      <c r="AA27" s="76">
        <f>STOA!I27</f>
        <v>0</v>
      </c>
      <c r="AB27" s="76">
        <f>-STOA!O27</f>
        <v>-72.010000000000005</v>
      </c>
      <c r="AC27">
        <f t="shared" si="0"/>
        <v>12.186738416372785</v>
      </c>
      <c r="AD27">
        <f t="shared" si="1"/>
        <v>441.85609635188098</v>
      </c>
      <c r="AE27">
        <f>'IDT-1'!C27</f>
        <v>0</v>
      </c>
      <c r="AF27" s="25"/>
      <c r="AG27">
        <f t="shared" si="2"/>
        <v>441.85609635188098</v>
      </c>
      <c r="AI27" s="35">
        <f>PXIL!I27</f>
        <v>0</v>
      </c>
      <c r="AJ27" s="35">
        <f>PXIL!O27</f>
        <v>0</v>
      </c>
      <c r="AK27" s="35">
        <f>RTM_IEX!I27</f>
        <v>48.97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5.9024900000000002</v>
      </c>
      <c r="E28">
        <f>GT_NG!Q28</f>
        <v>8.6418127866199086</v>
      </c>
      <c r="F28">
        <f>GT_Spot!Q28</f>
        <v>0</v>
      </c>
      <c r="G28">
        <f>PPCL_NG!Q28</f>
        <v>22.49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633.17517670353516</v>
      </c>
      <c r="P28" s="37">
        <v>67.86</v>
      </c>
      <c r="Q28" s="37">
        <v>21.993245756457565</v>
      </c>
      <c r="R28" s="39">
        <v>0.47</v>
      </c>
      <c r="S28" s="39">
        <v>0</v>
      </c>
      <c r="T28" s="38">
        <f>SUMPRODUCT(LTA!J28:AN28,LTA!J$101:AN$101,LTA!J$104:AN$104)</f>
        <v>36.33</v>
      </c>
      <c r="U28" s="38">
        <f>SUMPRODUCT(LTA!J28:AN28,LTA!J$102:AN$102,LTA!J$104:AN$104)</f>
        <v>120.85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-455</v>
      </c>
      <c r="AA28" s="76">
        <f>STOA!I28</f>
        <v>0</v>
      </c>
      <c r="AB28" s="76">
        <f>-STOA!O28</f>
        <v>-72.010000000000005</v>
      </c>
      <c r="AC28">
        <f t="shared" si="0"/>
        <v>12.039596150615473</v>
      </c>
      <c r="AD28">
        <f t="shared" si="1"/>
        <v>473.33537852889384</v>
      </c>
      <c r="AE28">
        <f>'IDT-1'!C28</f>
        <v>0</v>
      </c>
      <c r="AF28" s="25"/>
      <c r="AG28">
        <f t="shared" si="2"/>
        <v>473.33537852889384</v>
      </c>
      <c r="AI28" s="35">
        <f>PXIL!I28</f>
        <v>0</v>
      </c>
      <c r="AJ28" s="35">
        <f>PXIL!O28</f>
        <v>0</v>
      </c>
      <c r="AK28" s="35">
        <f>RTM_IEX!I28</f>
        <v>46.08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5.9024900000000002</v>
      </c>
      <c r="E29">
        <f>GT_NG!Q29</f>
        <v>8.6418127866199086</v>
      </c>
      <c r="F29">
        <f>GT_Spot!Q29</f>
        <v>0</v>
      </c>
      <c r="G29">
        <f>PPCL_NG!Q29</f>
        <v>22.49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649.07078676866524</v>
      </c>
      <c r="P29" s="37">
        <v>67.86</v>
      </c>
      <c r="Q29" s="37">
        <v>21.993245756457565</v>
      </c>
      <c r="R29" s="39">
        <v>1.8773408769448374</v>
      </c>
      <c r="S29" s="39">
        <v>0</v>
      </c>
      <c r="T29" s="38">
        <f>SUMPRODUCT(LTA!J29:AN29,LTA!J$101:AN$101,LTA!J$104:AN$104)</f>
        <v>45</v>
      </c>
      <c r="U29" s="38">
        <f>SUMPRODUCT(LTA!J29:AN29,LTA!J$102:AN$102,LTA!J$104:AN$104)</f>
        <v>120.69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-454</v>
      </c>
      <c r="AA29" s="76">
        <f>STOA!I29</f>
        <v>0</v>
      </c>
      <c r="AB29" s="76">
        <f>-STOA!O29</f>
        <v>-72.010000000000005</v>
      </c>
      <c r="AC29">
        <f t="shared" si="0"/>
        <v>12.300545849681052</v>
      </c>
      <c r="AD29">
        <f t="shared" si="1"/>
        <v>508.53737977190315</v>
      </c>
      <c r="AE29">
        <f>'IDT-1'!C29</f>
        <v>0</v>
      </c>
      <c r="AF29" s="25"/>
      <c r="AG29">
        <f t="shared" si="2"/>
        <v>508.53737977190315</v>
      </c>
      <c r="AI29" s="35">
        <f>PXIL!I29</f>
        <v>0</v>
      </c>
      <c r="AJ29" s="35">
        <f>PXIL!O29</f>
        <v>0</v>
      </c>
      <c r="AK29" s="35">
        <f>RTM_IEX!I29</f>
        <v>54.73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5.9024900000000002</v>
      </c>
      <c r="E30">
        <f>GT_NG!Q30</f>
        <v>8.6418127866199086</v>
      </c>
      <c r="F30">
        <f>GT_Spot!Q30</f>
        <v>0</v>
      </c>
      <c r="G30">
        <f>PPCL_NG!Q30</f>
        <v>22.49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677.19164269537805</v>
      </c>
      <c r="P30" s="37">
        <v>67.86</v>
      </c>
      <c r="Q30" s="37">
        <v>21.993245756457565</v>
      </c>
      <c r="R30" s="39">
        <v>5.207380593262946</v>
      </c>
      <c r="S30" s="39">
        <v>0</v>
      </c>
      <c r="T30" s="38">
        <f>SUMPRODUCT(LTA!J30:AN30,LTA!J$101:AN$101,LTA!J$104:AN$104)</f>
        <v>43</v>
      </c>
      <c r="U30" s="38">
        <f>SUMPRODUCT(LTA!J30:AN30,LTA!J$102:AN$102,LTA!J$104:AN$104)</f>
        <v>120.52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-439</v>
      </c>
      <c r="AA30" s="76">
        <f>STOA!I30</f>
        <v>0</v>
      </c>
      <c r="AB30" s="76">
        <f>-STOA!O30</f>
        <v>-72.010000000000005</v>
      </c>
      <c r="AC30">
        <f t="shared" si="0"/>
        <v>12.396041061457627</v>
      </c>
      <c r="AD30">
        <f t="shared" si="1"/>
        <v>550.80278020315757</v>
      </c>
      <c r="AE30">
        <f>'IDT-1'!C30</f>
        <v>0</v>
      </c>
      <c r="AF30" s="25"/>
      <c r="AG30">
        <f t="shared" si="2"/>
        <v>550.80278020315757</v>
      </c>
      <c r="AI30" s="35">
        <f>PXIL!I30</f>
        <v>0</v>
      </c>
      <c r="AJ30" s="35">
        <f>PXIL!O30</f>
        <v>0</v>
      </c>
      <c r="AK30" s="35">
        <f>RTM_IEX!I30</f>
        <v>52.81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5.9024900000000002</v>
      </c>
      <c r="E31">
        <f>GT_NG!Q31</f>
        <v>8.6418127866199086</v>
      </c>
      <c r="F31">
        <f>GT_Spot!Q31</f>
        <v>0</v>
      </c>
      <c r="G31">
        <f>PPCL_NG!Q31</f>
        <v>22.49</v>
      </c>
      <c r="H31">
        <f>PPCL_Spot!Q31</f>
        <v>0</v>
      </c>
      <c r="I31">
        <f>Bawana_NG!Q31</f>
        <v>47.01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677.04520517859225</v>
      </c>
      <c r="P31" s="37">
        <v>67.860000000000014</v>
      </c>
      <c r="Q31" s="37">
        <v>21.997459877612282</v>
      </c>
      <c r="R31" s="39">
        <v>11.3</v>
      </c>
      <c r="S31" s="39">
        <v>0</v>
      </c>
      <c r="T31" s="38">
        <f>SUMPRODUCT(LTA!J31:AN31,LTA!J$101:AN$101,LTA!J$104:AN$104)</f>
        <v>64.67</v>
      </c>
      <c r="U31" s="38">
        <f>SUMPRODUCT(LTA!J31:AN31,LTA!J$102:AN$102,LTA!J$104:AN$104)</f>
        <v>122.52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-400</v>
      </c>
      <c r="AA31" s="76">
        <f>STOA!I31</f>
        <v>0</v>
      </c>
      <c r="AB31" s="76">
        <f>-STOA!O31</f>
        <v>-72.010000000000005</v>
      </c>
      <c r="AC31">
        <f t="shared" si="0"/>
        <v>12.188339191746092</v>
      </c>
      <c r="AD31">
        <f t="shared" si="1"/>
        <v>602.68862865107849</v>
      </c>
      <c r="AE31">
        <f>'IDT-1'!C31</f>
        <v>0</v>
      </c>
      <c r="AF31" s="25"/>
      <c r="AG31">
        <f t="shared" si="2"/>
        <v>602.68862865107849</v>
      </c>
      <c r="AI31" s="35">
        <f>PXIL!I31</f>
        <v>0</v>
      </c>
      <c r="AJ31" s="35">
        <f>PXIL!O31</f>
        <v>0</v>
      </c>
      <c r="AK31" s="35">
        <f>RTM_IEX!I31</f>
        <v>37.450000000000003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5.9024900000000002</v>
      </c>
      <c r="E32">
        <f>GT_NG!Q32</f>
        <v>8.6418127866199086</v>
      </c>
      <c r="F32">
        <f>GT_Spot!Q32</f>
        <v>0</v>
      </c>
      <c r="G32">
        <f>PPCL_NG!Q32</f>
        <v>22.49</v>
      </c>
      <c r="H32">
        <f>PPCL_Spot!Q32</f>
        <v>0</v>
      </c>
      <c r="I32">
        <f>Bawana_NG!Q32</f>
        <v>47.01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676.93135029128905</v>
      </c>
      <c r="P32" s="37">
        <v>67.860000000000014</v>
      </c>
      <c r="Q32" s="37">
        <v>21.997459877612282</v>
      </c>
      <c r="R32" s="39">
        <v>14.2</v>
      </c>
      <c r="S32" s="39">
        <v>0</v>
      </c>
      <c r="T32" s="38">
        <f>SUMPRODUCT(LTA!J32:AN32,LTA!J$101:AN$101,LTA!J$104:AN$104)</f>
        <v>65.78</v>
      </c>
      <c r="U32" s="38">
        <f>SUMPRODUCT(LTA!J32:AN32,LTA!J$102:AN$102,LTA!J$104:AN$104)</f>
        <v>122.35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-360</v>
      </c>
      <c r="AA32" s="76">
        <f>STOA!I32</f>
        <v>0</v>
      </c>
      <c r="AB32" s="76">
        <f>-STOA!O32</f>
        <v>-72.010000000000005</v>
      </c>
      <c r="AC32">
        <f t="shared" si="0"/>
        <v>11.895384392320956</v>
      </c>
      <c r="AD32">
        <f t="shared" si="1"/>
        <v>645.73772856320033</v>
      </c>
      <c r="AE32">
        <f>'IDT-1'!C32</f>
        <v>0</v>
      </c>
      <c r="AF32" s="25"/>
      <c r="AG32">
        <f t="shared" si="2"/>
        <v>645.73772856320033</v>
      </c>
      <c r="AI32" s="35">
        <f>PXIL!I32</f>
        <v>0</v>
      </c>
      <c r="AJ32" s="35">
        <f>PXIL!O32</f>
        <v>0</v>
      </c>
      <c r="AK32" s="35">
        <f>RTM_IEX!I32</f>
        <v>36.479999999999997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5.9024900000000002</v>
      </c>
      <c r="E33">
        <f>GT_NG!Q33</f>
        <v>8.6418127866199086</v>
      </c>
      <c r="F33">
        <f>GT_Spot!Q33</f>
        <v>0</v>
      </c>
      <c r="G33">
        <f>PPCL_NG!Q33</f>
        <v>22.49</v>
      </c>
      <c r="H33">
        <f>PPCL_Spot!Q33</f>
        <v>0</v>
      </c>
      <c r="I33">
        <f>Bawana_NG!Q33</f>
        <v>47.01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677.18099003978193</v>
      </c>
      <c r="P33" s="37">
        <v>67.860000000000014</v>
      </c>
      <c r="Q33" s="37">
        <v>21.997459877612282</v>
      </c>
      <c r="R33" s="39">
        <v>14.699999999999998</v>
      </c>
      <c r="S33" s="39">
        <v>0</v>
      </c>
      <c r="T33" s="38">
        <f>SUMPRODUCT(LTA!J33:AN33,LTA!J$101:AN$101,LTA!J$104:AN$104)</f>
        <v>77.44</v>
      </c>
      <c r="U33" s="38">
        <f>SUMPRODUCT(LTA!J33:AN33,LTA!J$102:AN$102,LTA!J$104:AN$104)</f>
        <v>122.19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-330</v>
      </c>
      <c r="AA33" s="76">
        <f>STOA!I33</f>
        <v>0</v>
      </c>
      <c r="AB33" s="76">
        <f>-STOA!O33</f>
        <v>-72.010000000000005</v>
      </c>
      <c r="AC33">
        <f t="shared" si="0"/>
        <v>11.702676033881072</v>
      </c>
      <c r="AD33">
        <f t="shared" si="1"/>
        <v>681.46007667013328</v>
      </c>
      <c r="AE33">
        <f>'IDT-1'!C33</f>
        <v>0</v>
      </c>
      <c r="AF33" s="25"/>
      <c r="AG33">
        <f t="shared" si="2"/>
        <v>681.46007667013328</v>
      </c>
      <c r="AI33" s="35">
        <f>PXIL!I33</f>
        <v>0</v>
      </c>
      <c r="AJ33" s="35">
        <f>PXIL!O33</f>
        <v>0</v>
      </c>
      <c r="AK33" s="35">
        <f>RTM_IEX!I33</f>
        <v>29.76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5.9024900000000002</v>
      </c>
      <c r="E34">
        <f>GT_NG!Q34</f>
        <v>8.6418127866199086</v>
      </c>
      <c r="F34">
        <f>GT_Spot!Q34</f>
        <v>0</v>
      </c>
      <c r="G34">
        <f>PPCL_NG!Q34</f>
        <v>22.49</v>
      </c>
      <c r="H34">
        <f>PPCL_Spot!Q34</f>
        <v>0</v>
      </c>
      <c r="I34">
        <f>Bawana_NG!Q34</f>
        <v>47.01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677.18069556294108</v>
      </c>
      <c r="P34" s="37">
        <v>67.860000000000014</v>
      </c>
      <c r="Q34" s="37">
        <v>21.997459877612282</v>
      </c>
      <c r="R34" s="39">
        <v>14.699999999999996</v>
      </c>
      <c r="S34" s="39">
        <v>0</v>
      </c>
      <c r="T34" s="38">
        <f>SUMPRODUCT(LTA!J34:AN34,LTA!J$101:AN$101,LTA!J$104:AN$104)</f>
        <v>86.31</v>
      </c>
      <c r="U34" s="38">
        <f>SUMPRODUCT(LTA!J34:AN34,LTA!J$102:AN$102,LTA!J$104:AN$104)</f>
        <v>122.02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-320</v>
      </c>
      <c r="AA34" s="76">
        <f>STOA!I34</f>
        <v>0</v>
      </c>
      <c r="AB34" s="76">
        <f>-STOA!O34</f>
        <v>-72.010000000000005</v>
      </c>
      <c r="AC34">
        <f t="shared" si="0"/>
        <v>11.68443255413567</v>
      </c>
      <c r="AD34">
        <f t="shared" si="1"/>
        <v>699.21802567303769</v>
      </c>
      <c r="AE34">
        <f>'IDT-1'!C34</f>
        <v>0</v>
      </c>
      <c r="AF34" s="25"/>
      <c r="AG34">
        <f t="shared" si="2"/>
        <v>699.21802567303769</v>
      </c>
      <c r="AI34" s="35">
        <f>PXIL!I34</f>
        <v>0</v>
      </c>
      <c r="AJ34" s="35">
        <f>PXIL!O34</f>
        <v>0</v>
      </c>
      <c r="AK34" s="35">
        <f>RTM_IEX!I34</f>
        <v>28.8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5.9024900000000002</v>
      </c>
      <c r="E35">
        <f>GT_NG!Q35</f>
        <v>8.6418127866199086</v>
      </c>
      <c r="F35">
        <f>GT_Spot!Q35</f>
        <v>0</v>
      </c>
      <c r="G35">
        <f>PPCL_NG!Q35</f>
        <v>22.49</v>
      </c>
      <c r="H35">
        <f>PPCL_Spot!Q35</f>
        <v>0</v>
      </c>
      <c r="I35">
        <f>Bawana_NG!Q35</f>
        <v>47.01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651.22141620021409</v>
      </c>
      <c r="P35" s="37">
        <v>67.860000000000014</v>
      </c>
      <c r="Q35" s="37">
        <v>21.997459877612282</v>
      </c>
      <c r="R35" s="39">
        <v>14.699999999999996</v>
      </c>
      <c r="S35" s="39">
        <v>0</v>
      </c>
      <c r="T35" s="38">
        <f>SUMPRODUCT(LTA!J35:AN35,LTA!J$101:AN$101,LTA!J$104:AN$104)</f>
        <v>94.17</v>
      </c>
      <c r="U35" s="38">
        <f>SUMPRODUCT(LTA!J35:AN35,LTA!J$102:AN$102,LTA!J$104:AN$104)</f>
        <v>125.69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-239</v>
      </c>
      <c r="AA35" s="76">
        <f>STOA!I35</f>
        <v>0</v>
      </c>
      <c r="AB35" s="76">
        <f>-STOA!O35</f>
        <v>-72.010000000000005</v>
      </c>
      <c r="AC35">
        <f t="shared" si="0"/>
        <v>10.710477394215449</v>
      </c>
      <c r="AD35">
        <f t="shared" si="1"/>
        <v>737.96270147023085</v>
      </c>
      <c r="AE35">
        <f>'IDT-1'!C35</f>
        <v>0</v>
      </c>
      <c r="AF35" s="25"/>
      <c r="AG35">
        <f t="shared" si="2"/>
        <v>737.96270147023085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5.9024900000000002</v>
      </c>
      <c r="E36">
        <f>GT_NG!Q36</f>
        <v>8.6418127866199086</v>
      </c>
      <c r="F36">
        <f>GT_Spot!Q36</f>
        <v>0</v>
      </c>
      <c r="G36">
        <f>PPCL_NG!Q36</f>
        <v>22.49</v>
      </c>
      <c r="H36">
        <f>PPCL_Spot!Q36</f>
        <v>0</v>
      </c>
      <c r="I36">
        <f>Bawana_NG!Q36</f>
        <v>47.01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622.96994173026371</v>
      </c>
      <c r="P36" s="37">
        <v>67.860000000000014</v>
      </c>
      <c r="Q36" s="37">
        <v>21.997459877612282</v>
      </c>
      <c r="R36" s="39">
        <v>14.699999999999996</v>
      </c>
      <c r="S36" s="39">
        <v>0</v>
      </c>
      <c r="T36" s="38">
        <f>SUMPRODUCT(LTA!J36:AN36,LTA!J$101:AN$101,LTA!J$104:AN$104)</f>
        <v>111.43</v>
      </c>
      <c r="U36" s="38">
        <f>SUMPRODUCT(LTA!J36:AN36,LTA!J$102:AN$102,LTA!J$104:AN$104)</f>
        <v>123.52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-221.5</v>
      </c>
      <c r="AA36" s="76">
        <f>STOA!I36</f>
        <v>0</v>
      </c>
      <c r="AB36" s="76">
        <f>-STOA!O36</f>
        <v>-72.010000000000005</v>
      </c>
      <c r="AC36">
        <f t="shared" si="0"/>
        <v>10.470244823404261</v>
      </c>
      <c r="AD36">
        <f t="shared" si="1"/>
        <v>742.54145957109176</v>
      </c>
      <c r="AE36">
        <f>'IDT-1'!C36</f>
        <v>0</v>
      </c>
      <c r="AF36" s="25"/>
      <c r="AG36">
        <f t="shared" si="2"/>
        <v>742.54145957109176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8.6418127866199086</v>
      </c>
      <c r="F37">
        <f>GT_Spot!Q37</f>
        <v>0</v>
      </c>
      <c r="G37">
        <f>PPCL_NG!Q37</f>
        <v>22.49</v>
      </c>
      <c r="H37">
        <f>PPCL_Spot!Q37</f>
        <v>0</v>
      </c>
      <c r="I37">
        <f>Bawana_NG!Q37</f>
        <v>47.01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604.50988817319455</v>
      </c>
      <c r="P37" s="37">
        <v>67.860000000000014</v>
      </c>
      <c r="Q37" s="37">
        <v>21.997459877612282</v>
      </c>
      <c r="R37" s="39">
        <v>16</v>
      </c>
      <c r="S37" s="39">
        <v>0</v>
      </c>
      <c r="T37" s="38">
        <f>SUMPRODUCT(LTA!J37:AN37,LTA!J$101:AN$101,LTA!J$104:AN$104)</f>
        <v>124.28</v>
      </c>
      <c r="U37" s="38">
        <f>SUMPRODUCT(LTA!J37:AN37,LTA!J$102:AN$102,LTA!J$104:AN$104)</f>
        <v>120.85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-195</v>
      </c>
      <c r="AA37" s="76">
        <f>STOA!I37</f>
        <v>0</v>
      </c>
      <c r="AB37" s="76">
        <f>-STOA!O37</f>
        <v>-72.010000000000005</v>
      </c>
      <c r="AC37">
        <f t="shared" si="0"/>
        <v>10.365975654822194</v>
      </c>
      <c r="AD37">
        <f t="shared" si="1"/>
        <v>742.32898518260458</v>
      </c>
      <c r="AE37">
        <f>'IDT-1'!C37</f>
        <v>0</v>
      </c>
      <c r="AF37" s="25"/>
      <c r="AG37">
        <f t="shared" si="2"/>
        <v>742.32898518260458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8.6418127866199086</v>
      </c>
      <c r="F38">
        <f>GT_Spot!Q38</f>
        <v>0</v>
      </c>
      <c r="G38">
        <f>PPCL_NG!Q38</f>
        <v>22.49</v>
      </c>
      <c r="H38">
        <f>PPCL_Spot!Q38</f>
        <v>0</v>
      </c>
      <c r="I38">
        <f>Bawana_NG!Q38</f>
        <v>47.01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561.1798029325862</v>
      </c>
      <c r="P38" s="37">
        <v>67.860000000000014</v>
      </c>
      <c r="Q38" s="37">
        <v>21.997459877612282</v>
      </c>
      <c r="R38" s="39">
        <v>16</v>
      </c>
      <c r="S38" s="39">
        <v>0</v>
      </c>
      <c r="T38" s="38">
        <f>SUMPRODUCT(LTA!J38:AN38,LTA!J$101:AN$101,LTA!J$104:AN$104)</f>
        <v>146.1</v>
      </c>
      <c r="U38" s="38">
        <f>SUMPRODUCT(LTA!J38:AN38,LTA!J$102:AN$102,LTA!J$104:AN$104)</f>
        <v>118.02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-181</v>
      </c>
      <c r="AA38" s="76">
        <f>STOA!I38</f>
        <v>0</v>
      </c>
      <c r="AB38" s="76">
        <f>-STOA!O38</f>
        <v>-72.010000000000005</v>
      </c>
      <c r="AC38">
        <f t="shared" si="0"/>
        <v>9.9088381683368993</v>
      </c>
      <c r="AD38">
        <f t="shared" si="1"/>
        <v>752.44603742848153</v>
      </c>
      <c r="AE38">
        <f>'IDT-1'!C38</f>
        <v>0</v>
      </c>
      <c r="AF38" s="25"/>
      <c r="AG38">
        <f t="shared" si="2"/>
        <v>752.44603742848153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8.6418127866199086</v>
      </c>
      <c r="F39">
        <f>GT_Spot!Q39</f>
        <v>0</v>
      </c>
      <c r="G39">
        <f>PPCL_NG!Q39</f>
        <v>22.49</v>
      </c>
      <c r="H39">
        <f>PPCL_Spot!Q39</f>
        <v>0</v>
      </c>
      <c r="I39">
        <f>Bawana_NG!Q39</f>
        <v>47.01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550.47919992377297</v>
      </c>
      <c r="P39" s="37">
        <v>67.860000000000014</v>
      </c>
      <c r="Q39" s="37">
        <v>21.997459877612282</v>
      </c>
      <c r="R39" s="39">
        <v>16</v>
      </c>
      <c r="S39" s="39">
        <v>0</v>
      </c>
      <c r="T39" s="38">
        <f>SUMPRODUCT(LTA!J39:AN39,LTA!J$101:AN$101,LTA!J$104:AN$104)</f>
        <v>158.86000000000001</v>
      </c>
      <c r="U39" s="38">
        <f>SUMPRODUCT(LTA!J39:AN39,LTA!J$102:AN$102,LTA!J$104:AN$104)</f>
        <v>116.35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-170</v>
      </c>
      <c r="AA39" s="76">
        <f>STOA!I39</f>
        <v>0</v>
      </c>
      <c r="AB39" s="76">
        <f>-STOA!O39</f>
        <v>-72.010000000000005</v>
      </c>
      <c r="AC39">
        <f t="shared" si="0"/>
        <v>9.8254009637595097</v>
      </c>
      <c r="AD39">
        <f t="shared" si="1"/>
        <v>763.91887162424564</v>
      </c>
      <c r="AE39">
        <f>'IDT-1'!C39</f>
        <v>0</v>
      </c>
      <c r="AF39" s="25"/>
      <c r="AG39">
        <f t="shared" si="2"/>
        <v>763.91887162424564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8.6418127866199086</v>
      </c>
      <c r="F40">
        <f>GT_Spot!Q40</f>
        <v>0</v>
      </c>
      <c r="G40">
        <f>PPCL_NG!Q40</f>
        <v>22.49</v>
      </c>
      <c r="H40">
        <f>PPCL_Spot!Q40</f>
        <v>0</v>
      </c>
      <c r="I40">
        <f>Bawana_NG!Q40</f>
        <v>47.01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613.4089886430346</v>
      </c>
      <c r="P40" s="37">
        <v>67.860000000000014</v>
      </c>
      <c r="Q40" s="37">
        <v>21.997459877612282</v>
      </c>
      <c r="R40" s="39">
        <v>16</v>
      </c>
      <c r="S40" s="39">
        <v>0</v>
      </c>
      <c r="T40" s="38">
        <f>SUMPRODUCT(LTA!J40:AN40,LTA!J$101:AN$101,LTA!J$104:AN$104)</f>
        <v>170.9</v>
      </c>
      <c r="U40" s="38">
        <f>SUMPRODUCT(LTA!J40:AN40,LTA!J$102:AN$102,LTA!J$104:AN$104)</f>
        <v>114.85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-254</v>
      </c>
      <c r="AA40" s="76">
        <f>STOA!I40</f>
        <v>0</v>
      </c>
      <c r="AB40" s="76">
        <f>-STOA!O40</f>
        <v>-72.010000000000005</v>
      </c>
      <c r="AC40">
        <f t="shared" si="0"/>
        <v>11.433294051508513</v>
      </c>
      <c r="AD40">
        <f t="shared" si="1"/>
        <v>799.79076725575828</v>
      </c>
      <c r="AE40">
        <f>'IDT-1'!C40</f>
        <v>0</v>
      </c>
      <c r="AF40" s="25"/>
      <c r="AG40">
        <f t="shared" si="2"/>
        <v>799.79076725575828</v>
      </c>
      <c r="AI40" s="35">
        <f>PXIL!I40</f>
        <v>0</v>
      </c>
      <c r="AJ40" s="35">
        <f>PXIL!O40</f>
        <v>0</v>
      </c>
      <c r="AK40" s="35">
        <f>RTM_IEX!I40</f>
        <v>48.01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8.6418127866199086</v>
      </c>
      <c r="F41">
        <f>GT_Spot!Q41</f>
        <v>0</v>
      </c>
      <c r="G41">
        <f>PPCL_NG!Q41</f>
        <v>22.49</v>
      </c>
      <c r="H41">
        <f>PPCL_Spot!Q41</f>
        <v>0</v>
      </c>
      <c r="I41">
        <f>Bawana_NG!Q41</f>
        <v>47.01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607.38382453634244</v>
      </c>
      <c r="P41" s="37">
        <v>67.860000000000014</v>
      </c>
      <c r="Q41" s="37">
        <v>21.997459877612282</v>
      </c>
      <c r="R41" s="39">
        <v>16</v>
      </c>
      <c r="S41" s="39">
        <v>0</v>
      </c>
      <c r="T41" s="38">
        <f>SUMPRODUCT(LTA!J41:AN41,LTA!J$101:AN$101,LTA!J$104:AN$104)</f>
        <v>191.23000000000002</v>
      </c>
      <c r="U41" s="38">
        <f>SUMPRODUCT(LTA!J41:AN41,LTA!J$102:AN$102,LTA!J$104:AN$104)</f>
        <v>113.69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-220</v>
      </c>
      <c r="AA41" s="76">
        <f>STOA!I41</f>
        <v>0</v>
      </c>
      <c r="AB41" s="76">
        <f>-STOA!O41</f>
        <v>-72.010000000000005</v>
      </c>
      <c r="AC41">
        <f t="shared" si="0"/>
        <v>11.006380949867768</v>
      </c>
      <c r="AD41">
        <f t="shared" si="1"/>
        <v>813.75251625070678</v>
      </c>
      <c r="AE41">
        <f>'IDT-1'!C41</f>
        <v>0</v>
      </c>
      <c r="AF41" s="25"/>
      <c r="AG41">
        <f t="shared" si="2"/>
        <v>813.75251625070678</v>
      </c>
      <c r="AI41" s="35">
        <f>PXIL!I41</f>
        <v>0</v>
      </c>
      <c r="AJ41" s="35">
        <f>PXIL!O41</f>
        <v>0</v>
      </c>
      <c r="AK41" s="35">
        <f>RTM_IEX!I41</f>
        <v>14.4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8.6418127866199086</v>
      </c>
      <c r="F42">
        <f>GT_Spot!Q42</f>
        <v>0</v>
      </c>
      <c r="G42">
        <f>PPCL_NG!Q42</f>
        <v>22.49</v>
      </c>
      <c r="H42">
        <f>PPCL_Spot!Q42</f>
        <v>0</v>
      </c>
      <c r="I42">
        <f>Bawana_NG!Q42</f>
        <v>47.01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607.38717958242887</v>
      </c>
      <c r="P42" s="37">
        <v>67.860000000000014</v>
      </c>
      <c r="Q42" s="37">
        <v>21.997459877612282</v>
      </c>
      <c r="R42" s="39">
        <v>16</v>
      </c>
      <c r="S42" s="39">
        <v>0</v>
      </c>
      <c r="T42" s="38">
        <f>SUMPRODUCT(LTA!J42:AN42,LTA!J$101:AN$101,LTA!J$104:AN$104)</f>
        <v>208.82</v>
      </c>
      <c r="U42" s="38">
        <f>SUMPRODUCT(LTA!J42:AN42,LTA!J$102:AN$102,LTA!J$104:AN$104)</f>
        <v>113.19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-196</v>
      </c>
      <c r="AA42" s="76">
        <f>STOA!I42</f>
        <v>0</v>
      </c>
      <c r="AB42" s="76">
        <f>-STOA!O42</f>
        <v>-72.010000000000005</v>
      </c>
      <c r="AC42">
        <f t="shared" si="0"/>
        <v>10.838717480444739</v>
      </c>
      <c r="AD42">
        <f t="shared" si="1"/>
        <v>840.61353476621639</v>
      </c>
      <c r="AE42">
        <f>'IDT-1'!C42</f>
        <v>0</v>
      </c>
      <c r="AF42" s="25"/>
      <c r="AG42">
        <f t="shared" si="2"/>
        <v>840.61353476621639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8.6418127866199086</v>
      </c>
      <c r="F43">
        <f>GT_Spot!Q43</f>
        <v>0</v>
      </c>
      <c r="G43">
        <f>PPCL_NG!Q43</f>
        <v>22.49</v>
      </c>
      <c r="H43">
        <f>PPCL_Spot!Q43</f>
        <v>0</v>
      </c>
      <c r="I43">
        <f>Bawana_NG!Q43</f>
        <v>47.01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608.08385193849074</v>
      </c>
      <c r="P43" s="37">
        <v>67.860000000000014</v>
      </c>
      <c r="Q43" s="37">
        <v>21.997459877612282</v>
      </c>
      <c r="R43" s="39">
        <v>16</v>
      </c>
      <c r="S43" s="39">
        <v>0</v>
      </c>
      <c r="T43" s="38">
        <f>SUMPRODUCT(LTA!J43:AN43,LTA!J$101:AN$101,LTA!J$104:AN$104)</f>
        <v>210.01999999999998</v>
      </c>
      <c r="U43" s="38">
        <f>SUMPRODUCT(LTA!J43:AN43,LTA!J$102:AN$102,LTA!J$104:AN$104)</f>
        <v>112.52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-199</v>
      </c>
      <c r="AA43" s="76">
        <f>STOA!I43</f>
        <v>0</v>
      </c>
      <c r="AB43" s="76">
        <f>-STOA!O43</f>
        <v>-72.010000000000005</v>
      </c>
      <c r="AC43">
        <f t="shared" si="0"/>
        <v>10.871869479669835</v>
      </c>
      <c r="AD43">
        <f t="shared" si="1"/>
        <v>838.80705512305326</v>
      </c>
      <c r="AE43">
        <f>'IDT-1'!C43</f>
        <v>0</v>
      </c>
      <c r="AF43" s="25"/>
      <c r="AG43">
        <f t="shared" si="2"/>
        <v>838.80705512305326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8.6418127866199086</v>
      </c>
      <c r="F44">
        <f>GT_Spot!Q44</f>
        <v>0</v>
      </c>
      <c r="G44">
        <f>PPCL_NG!Q44</f>
        <v>22.49</v>
      </c>
      <c r="H44">
        <f>PPCL_Spot!Q44</f>
        <v>0</v>
      </c>
      <c r="I44">
        <f>Bawana_NG!Q44</f>
        <v>47.01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509.62973111370769</v>
      </c>
      <c r="P44" s="37">
        <v>67.860000000000014</v>
      </c>
      <c r="Q44" s="37">
        <v>21.997459877612282</v>
      </c>
      <c r="R44" s="39">
        <v>16</v>
      </c>
      <c r="S44" s="39">
        <v>0</v>
      </c>
      <c r="T44" s="38">
        <f>SUMPRODUCT(LTA!J44:AN44,LTA!J$101:AN$101,LTA!J$104:AN$104)</f>
        <v>220.93</v>
      </c>
      <c r="U44" s="38">
        <f>SUMPRODUCT(LTA!J44:AN44,LTA!J$102:AN$102,LTA!J$104:AN$104)</f>
        <v>111.69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-107</v>
      </c>
      <c r="AA44" s="76">
        <f>STOA!I44</f>
        <v>0</v>
      </c>
      <c r="AB44" s="76">
        <f>-STOA!O44</f>
        <v>-72.010000000000005</v>
      </c>
      <c r="AC44">
        <f t="shared" si="0"/>
        <v>9.4593100552369282</v>
      </c>
      <c r="AD44">
        <f t="shared" si="1"/>
        <v>843.84549372270294</v>
      </c>
      <c r="AE44">
        <f>'IDT-1'!C44</f>
        <v>0</v>
      </c>
      <c r="AF44" s="25"/>
      <c r="AG44">
        <f t="shared" si="2"/>
        <v>843.84549372270294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8.6418127866199086</v>
      </c>
      <c r="F45">
        <f>GT_Spot!Q45</f>
        <v>0</v>
      </c>
      <c r="G45">
        <f>PPCL_NG!Q45</f>
        <v>22.49</v>
      </c>
      <c r="H45">
        <f>PPCL_Spot!Q45</f>
        <v>0</v>
      </c>
      <c r="I45">
        <f>Bawana_NG!Q45</f>
        <v>47.01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515.28090864993965</v>
      </c>
      <c r="P45" s="37">
        <v>67.860000000000014</v>
      </c>
      <c r="Q45" s="37">
        <v>21.997459877612282</v>
      </c>
      <c r="R45" s="39">
        <v>16</v>
      </c>
      <c r="S45" s="39">
        <v>0</v>
      </c>
      <c r="T45" s="38">
        <f>SUMPRODUCT(LTA!J45:AN45,LTA!J$101:AN$101,LTA!J$104:AN$104)</f>
        <v>229.98000000000002</v>
      </c>
      <c r="U45" s="38">
        <f>SUMPRODUCT(LTA!J45:AN45,LTA!J$102:AN$102,LTA!J$104:AN$104)</f>
        <v>110.85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-122</v>
      </c>
      <c r="AA45" s="76">
        <f>STOA!I45</f>
        <v>0</v>
      </c>
      <c r="AB45" s="76">
        <f>-STOA!O45</f>
        <v>-72.010000000000005</v>
      </c>
      <c r="AC45">
        <f t="shared" si="0"/>
        <v>9.6853470142586016</v>
      </c>
      <c r="AD45">
        <f t="shared" si="1"/>
        <v>842.48063429991328</v>
      </c>
      <c r="AE45">
        <f>'IDT-1'!C45</f>
        <v>0</v>
      </c>
      <c r="AF45" s="25"/>
      <c r="AG45">
        <f t="shared" si="2"/>
        <v>842.48063429991328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8.6418127866199086</v>
      </c>
      <c r="F46">
        <f>GT_Spot!Q46</f>
        <v>0</v>
      </c>
      <c r="G46">
        <f>PPCL_NG!Q46</f>
        <v>22.49</v>
      </c>
      <c r="H46">
        <f>PPCL_Spot!Q46</f>
        <v>0</v>
      </c>
      <c r="I46">
        <f>Bawana_NG!Q46</f>
        <v>47.01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515.28090864993965</v>
      </c>
      <c r="P46" s="37">
        <v>67.86</v>
      </c>
      <c r="Q46" s="37">
        <v>21.997459877612282</v>
      </c>
      <c r="R46" s="39">
        <v>16</v>
      </c>
      <c r="S46" s="39">
        <v>0</v>
      </c>
      <c r="T46" s="38">
        <f>SUMPRODUCT(LTA!J46:AN46,LTA!J$101:AN$101,LTA!J$104:AN$104)</f>
        <v>247.61</v>
      </c>
      <c r="U46" s="38">
        <f>SUMPRODUCT(LTA!J46:AN46,LTA!J$102:AN$102,LTA!J$104:AN$104)</f>
        <v>110.52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-132</v>
      </c>
      <c r="AA46" s="76">
        <f>STOA!I46</f>
        <v>0</v>
      </c>
      <c r="AB46" s="76">
        <f>-STOA!O46</f>
        <v>-72.010000000000005</v>
      </c>
      <c r="AC46">
        <f t="shared" si="0"/>
        <v>9.8989001970846449</v>
      </c>
      <c r="AD46">
        <f t="shared" si="1"/>
        <v>849.56708111708713</v>
      </c>
      <c r="AE46">
        <f>'IDT-1'!C46</f>
        <v>0</v>
      </c>
      <c r="AF46" s="25"/>
      <c r="AG46">
        <f t="shared" si="2"/>
        <v>849.56708111708713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8.8718150774888365</v>
      </c>
      <c r="F47">
        <f>GT_Spot!Q47</f>
        <v>0</v>
      </c>
      <c r="G47">
        <f>PPCL_NG!Q47</f>
        <v>22.49</v>
      </c>
      <c r="H47">
        <f>PPCL_Spot!Q47</f>
        <v>0</v>
      </c>
      <c r="I47">
        <f>Bawana_NG!Q47</f>
        <v>47.01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509.45704951950484</v>
      </c>
      <c r="P47" s="37">
        <v>67.86</v>
      </c>
      <c r="Q47" s="37">
        <v>22</v>
      </c>
      <c r="R47" s="39">
        <v>16</v>
      </c>
      <c r="S47" s="39">
        <v>0</v>
      </c>
      <c r="T47" s="38">
        <f>SUMPRODUCT(LTA!J47:AN47,LTA!J$101:AN$101,LTA!J$104:AN$104)</f>
        <v>250.98000000000002</v>
      </c>
      <c r="U47" s="38">
        <f>SUMPRODUCT(LTA!J47:AN47,LTA!J$102:AN$102,LTA!J$104:AN$104)</f>
        <v>110.52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-137</v>
      </c>
      <c r="AA47" s="76">
        <f>STOA!I47</f>
        <v>0</v>
      </c>
      <c r="AB47" s="76">
        <f>-STOA!O47</f>
        <v>-72.010000000000005</v>
      </c>
      <c r="AC47">
        <f t="shared" si="0"/>
        <v>9.9957605181036797</v>
      </c>
      <c r="AD47">
        <f t="shared" si="1"/>
        <v>851.84890407889009</v>
      </c>
      <c r="AE47">
        <f>'IDT-1'!C47</f>
        <v>0</v>
      </c>
      <c r="AF47" s="25"/>
      <c r="AG47">
        <f t="shared" si="2"/>
        <v>851.84890407889009</v>
      </c>
      <c r="AI47" s="35">
        <f>PXIL!I47</f>
        <v>0</v>
      </c>
      <c r="AJ47" s="35">
        <f>PXIL!O47</f>
        <v>0</v>
      </c>
      <c r="AK47" s="35">
        <f>RTM_IEX!I47</f>
        <v>9.6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8.8718150774888365</v>
      </c>
      <c r="F48">
        <f>GT_Spot!Q48</f>
        <v>0</v>
      </c>
      <c r="G48">
        <f>PPCL_NG!Q48</f>
        <v>22.49</v>
      </c>
      <c r="H48">
        <f>PPCL_Spot!Q48</f>
        <v>0</v>
      </c>
      <c r="I48">
        <f>Bawana_NG!Q48</f>
        <v>47.01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511.02939786919262</v>
      </c>
      <c r="P48" s="37">
        <v>67.86</v>
      </c>
      <c r="Q48" s="37">
        <v>22</v>
      </c>
      <c r="R48" s="39">
        <v>19</v>
      </c>
      <c r="S48" s="39">
        <v>0</v>
      </c>
      <c r="T48" s="38">
        <f>SUMPRODUCT(LTA!J48:AN48,LTA!J$101:AN$101,LTA!J$104:AN$104)</f>
        <v>253.41000000000003</v>
      </c>
      <c r="U48" s="38">
        <f>SUMPRODUCT(LTA!J48:AN48,LTA!J$102:AN$102,LTA!J$104:AN$104)</f>
        <v>110.35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-147</v>
      </c>
      <c r="AA48" s="76">
        <f>STOA!I48</f>
        <v>0</v>
      </c>
      <c r="AB48" s="76">
        <f>-STOA!O48</f>
        <v>-72.010000000000005</v>
      </c>
      <c r="AC48">
        <f t="shared" si="0"/>
        <v>10.202546018057287</v>
      </c>
      <c r="AD48">
        <f t="shared" si="1"/>
        <v>858.07446692862413</v>
      </c>
      <c r="AE48">
        <f>'IDT-1'!C48</f>
        <v>0</v>
      </c>
      <c r="AF48" s="25"/>
      <c r="AG48">
        <f t="shared" si="2"/>
        <v>858.07446692862413</v>
      </c>
      <c r="AI48" s="35">
        <f>PXIL!I48</f>
        <v>0</v>
      </c>
      <c r="AJ48" s="35">
        <f>PXIL!O48</f>
        <v>0</v>
      </c>
      <c r="AK48" s="35">
        <f>RTM_IEX!I48</f>
        <v>19.2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8.8718150774888365</v>
      </c>
      <c r="F49">
        <f>GT_Spot!Q49</f>
        <v>0</v>
      </c>
      <c r="G49">
        <f>PPCL_NG!Q49</f>
        <v>22.49</v>
      </c>
      <c r="H49">
        <f>PPCL_Spot!Q49</f>
        <v>0</v>
      </c>
      <c r="I49">
        <f>Bawana_NG!Q49</f>
        <v>47.01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503.84742219059632</v>
      </c>
      <c r="P49" s="37">
        <v>67.86</v>
      </c>
      <c r="Q49" s="37">
        <v>22</v>
      </c>
      <c r="R49" s="39">
        <v>19</v>
      </c>
      <c r="S49" s="39">
        <v>0</v>
      </c>
      <c r="T49" s="38">
        <f>SUMPRODUCT(LTA!J49:AN49,LTA!J$101:AN$101,LTA!J$104:AN$104)</f>
        <v>258.70999999999998</v>
      </c>
      <c r="U49" s="38">
        <f>SUMPRODUCT(LTA!J49:AN49,LTA!J$102:AN$102,LTA!J$104:AN$104)</f>
        <v>110.35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-152</v>
      </c>
      <c r="AA49" s="76">
        <f>STOA!I49</f>
        <v>0</v>
      </c>
      <c r="AB49" s="76">
        <f>-STOA!O49</f>
        <v>-72.010000000000005</v>
      </c>
      <c r="AC49">
        <f t="shared" si="0"/>
        <v>10.077413199177254</v>
      </c>
      <c r="AD49">
        <f t="shared" si="1"/>
        <v>832.11762406890784</v>
      </c>
      <c r="AE49">
        <f>'IDT-1'!C49</f>
        <v>0</v>
      </c>
      <c r="AF49" s="25"/>
      <c r="AG49">
        <f t="shared" si="2"/>
        <v>832.11762406890784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8.8718150774888365</v>
      </c>
      <c r="F50">
        <f>GT_Spot!Q50</f>
        <v>0</v>
      </c>
      <c r="G50">
        <f>PPCL_NG!Q50</f>
        <v>22.49</v>
      </c>
      <c r="H50">
        <f>PPCL_Spot!Q50</f>
        <v>0</v>
      </c>
      <c r="I50">
        <f>Bawana_NG!Q50</f>
        <v>47.01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503.63742219059634</v>
      </c>
      <c r="P50" s="37">
        <v>67.86</v>
      </c>
      <c r="Q50" s="37">
        <v>22</v>
      </c>
      <c r="R50" s="39">
        <v>19</v>
      </c>
      <c r="S50" s="39">
        <v>0</v>
      </c>
      <c r="T50" s="38">
        <f>SUMPRODUCT(LTA!J50:AN50,LTA!J$101:AN$101,LTA!J$104:AN$104)</f>
        <v>260.05</v>
      </c>
      <c r="U50" s="38">
        <f>SUMPRODUCT(LTA!J50:AN50,LTA!J$102:AN$102,LTA!J$104:AN$104)</f>
        <v>110.19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-162</v>
      </c>
      <c r="AA50" s="76">
        <f>STOA!I50</f>
        <v>0</v>
      </c>
      <c r="AB50" s="76">
        <f>-STOA!O50</f>
        <v>-72.010000000000005</v>
      </c>
      <c r="AC50">
        <f t="shared" si="0"/>
        <v>10.163592382003301</v>
      </c>
      <c r="AD50">
        <f t="shared" si="1"/>
        <v>823.00144488608203</v>
      </c>
      <c r="AE50">
        <f>'IDT-1'!C50</f>
        <v>0</v>
      </c>
      <c r="AF50" s="25"/>
      <c r="AG50">
        <f t="shared" si="2"/>
        <v>823.00144488608203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8.8718150774888365</v>
      </c>
      <c r="F51">
        <f>GT_Spot!Q51</f>
        <v>0</v>
      </c>
      <c r="G51">
        <f>PPCL_NG!Q51</f>
        <v>22.49</v>
      </c>
      <c r="H51">
        <f>PPCL_Spot!Q51</f>
        <v>0</v>
      </c>
      <c r="I51">
        <f>Bawana_NG!Q51</f>
        <v>47.01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505.07742219059634</v>
      </c>
      <c r="P51" s="37">
        <v>33.602482269503547</v>
      </c>
      <c r="Q51" s="37">
        <v>11.52</v>
      </c>
      <c r="R51" s="39">
        <v>19</v>
      </c>
      <c r="S51" s="39">
        <v>0</v>
      </c>
      <c r="T51" s="38">
        <f>SUMPRODUCT(LTA!J51:AN51,LTA!J$101:AN$101,LTA!J$104:AN$104)</f>
        <v>252.68</v>
      </c>
      <c r="U51" s="38">
        <f>SUMPRODUCT(LTA!J51:AN51,LTA!J$102:AN$102,LTA!J$104:AN$104)</f>
        <v>110.69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-172</v>
      </c>
      <c r="AA51" s="76">
        <f>STOA!I51</f>
        <v>0</v>
      </c>
      <c r="AB51" s="76">
        <f>-STOA!O51</f>
        <v>-72.010000000000005</v>
      </c>
      <c r="AC51">
        <f t="shared" si="0"/>
        <v>10.120466926531469</v>
      </c>
      <c r="AD51">
        <f t="shared" si="1"/>
        <v>797.4370526110572</v>
      </c>
      <c r="AE51">
        <f>'IDT-1'!C51</f>
        <v>0</v>
      </c>
      <c r="AF51" s="25"/>
      <c r="AG51">
        <f t="shared" si="2"/>
        <v>797.4370526110572</v>
      </c>
      <c r="AI51" s="35">
        <f>PXIL!I51</f>
        <v>0</v>
      </c>
      <c r="AJ51" s="35">
        <f>PXIL!O51</f>
        <v>0</v>
      </c>
      <c r="AK51" s="35">
        <f>RTM_IEX!I51</f>
        <v>34.56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8.8718150774888365</v>
      </c>
      <c r="F52">
        <f>GT_Spot!Q52</f>
        <v>0</v>
      </c>
      <c r="G52">
        <f>PPCL_NG!Q52</f>
        <v>22.49</v>
      </c>
      <c r="H52">
        <f>PPCL_Spot!Q52</f>
        <v>0</v>
      </c>
      <c r="I52">
        <f>Bawana_NG!Q52</f>
        <v>47.01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504.29412684396766</v>
      </c>
      <c r="P52" s="37">
        <v>33.602482269503547</v>
      </c>
      <c r="Q52" s="37">
        <v>11.52</v>
      </c>
      <c r="R52" s="39">
        <v>19</v>
      </c>
      <c r="S52" s="39">
        <v>0</v>
      </c>
      <c r="T52" s="38">
        <f>SUMPRODUCT(LTA!J52:AN52,LTA!J$101:AN$101,LTA!J$104:AN$104)</f>
        <v>253.72</v>
      </c>
      <c r="U52" s="38">
        <f>SUMPRODUCT(LTA!J52:AN52,LTA!J$102:AN$102,LTA!J$104:AN$104)</f>
        <v>110.85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-187</v>
      </c>
      <c r="AA52" s="76">
        <f>STOA!I52</f>
        <v>0</v>
      </c>
      <c r="AB52" s="76">
        <f>-STOA!O52</f>
        <v>-72.010000000000005</v>
      </c>
      <c r="AC52">
        <f t="shared" si="0"/>
        <v>10.256612997066831</v>
      </c>
      <c r="AD52">
        <f t="shared" si="1"/>
        <v>784.63761119389324</v>
      </c>
      <c r="AE52">
        <f>'IDT-1'!C52</f>
        <v>0</v>
      </c>
      <c r="AF52" s="25"/>
      <c r="AG52">
        <f t="shared" si="2"/>
        <v>784.63761119389324</v>
      </c>
      <c r="AI52" s="35">
        <f>PXIL!I52</f>
        <v>0</v>
      </c>
      <c r="AJ52" s="35">
        <f>PXIL!O52</f>
        <v>0</v>
      </c>
      <c r="AK52" s="35">
        <f>RTM_IEX!I52</f>
        <v>36.479999999999997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8.8718150774888365</v>
      </c>
      <c r="F53">
        <f>GT_Spot!Q53</f>
        <v>0</v>
      </c>
      <c r="G53">
        <f>PPCL_NG!Q53</f>
        <v>22.49</v>
      </c>
      <c r="H53">
        <f>PPCL_Spot!Q53</f>
        <v>0</v>
      </c>
      <c r="I53">
        <f>Bawana_NG!Q53</f>
        <v>47.01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480.09240363661695</v>
      </c>
      <c r="P53" s="37">
        <v>33.602482269503547</v>
      </c>
      <c r="Q53" s="37">
        <v>15.08</v>
      </c>
      <c r="R53" s="39">
        <v>19</v>
      </c>
      <c r="S53" s="39">
        <v>0</v>
      </c>
      <c r="T53" s="38">
        <f>SUMPRODUCT(LTA!J53:AN53,LTA!J$101:AN$101,LTA!J$104:AN$104)</f>
        <v>257.09000000000003</v>
      </c>
      <c r="U53" s="38">
        <f>SUMPRODUCT(LTA!J53:AN53,LTA!J$102:AN$102,LTA!J$104:AN$104)</f>
        <v>62.14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-197</v>
      </c>
      <c r="AA53" s="76">
        <f>STOA!I53</f>
        <v>0</v>
      </c>
      <c r="AB53" s="76">
        <f>-STOA!O53</f>
        <v>-72.010000000000005</v>
      </c>
      <c r="AC53">
        <f t="shared" si="0"/>
        <v>10.50962073887554</v>
      </c>
      <c r="AD53">
        <f t="shared" si="1"/>
        <v>796.7428802447339</v>
      </c>
      <c r="AE53">
        <f>'IDT-1'!C53</f>
        <v>0</v>
      </c>
      <c r="AF53" s="25"/>
      <c r="AG53">
        <f t="shared" si="2"/>
        <v>796.7428802447339</v>
      </c>
      <c r="AI53" s="35">
        <f>PXIL!I53</f>
        <v>0</v>
      </c>
      <c r="AJ53" s="35">
        <f>PXIL!O53</f>
        <v>0</v>
      </c>
      <c r="AK53" s="35">
        <f>RTM_IEX!I53</f>
        <v>124.82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6.1591199999999988</v>
      </c>
      <c r="E54">
        <f>GT_NG!Q54</f>
        <v>8.8718150774888365</v>
      </c>
      <c r="F54">
        <f>GT_Spot!Q54</f>
        <v>0</v>
      </c>
      <c r="G54">
        <f>PPCL_NG!Q54</f>
        <v>22.49</v>
      </c>
      <c r="H54">
        <f>PPCL_Spot!Q54</f>
        <v>0</v>
      </c>
      <c r="I54">
        <f>Bawana_NG!Q54</f>
        <v>47.01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477.64751506994452</v>
      </c>
      <c r="P54" s="37">
        <v>33.602482269503547</v>
      </c>
      <c r="Q54" s="37">
        <v>15.08</v>
      </c>
      <c r="R54" s="39">
        <v>19</v>
      </c>
      <c r="S54" s="39">
        <v>0</v>
      </c>
      <c r="T54" s="38">
        <f>SUMPRODUCT(LTA!J54:AN54,LTA!J$101:AN$101,LTA!J$104:AN$104)</f>
        <v>259.48</v>
      </c>
      <c r="U54" s="38">
        <f>SUMPRODUCT(LTA!J54:AN54,LTA!J$102:AN$102,LTA!J$104:AN$104)</f>
        <v>61.980000000000004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-222</v>
      </c>
      <c r="AA54" s="76">
        <f>STOA!I54</f>
        <v>0</v>
      </c>
      <c r="AB54" s="76">
        <f>-STOA!O54</f>
        <v>-72.010000000000005</v>
      </c>
      <c r="AC54">
        <f t="shared" si="0"/>
        <v>10.705127461120602</v>
      </c>
      <c r="AD54">
        <f t="shared" si="1"/>
        <v>771.41580495581638</v>
      </c>
      <c r="AE54">
        <f>'IDT-1'!C54</f>
        <v>0</v>
      </c>
      <c r="AF54" s="25"/>
      <c r="AG54">
        <f t="shared" si="2"/>
        <v>771.41580495581638</v>
      </c>
      <c r="AI54" s="35">
        <f>PXIL!I54</f>
        <v>0</v>
      </c>
      <c r="AJ54" s="35">
        <f>PXIL!O54</f>
        <v>0</v>
      </c>
      <c r="AK54" s="35">
        <f>RTM_IEX!I54</f>
        <v>124.81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6.1591199999999988</v>
      </c>
      <c r="E55">
        <f>GT_NG!Q55</f>
        <v>8.6418127866199086</v>
      </c>
      <c r="F55">
        <f>GT_Spot!Q55</f>
        <v>0</v>
      </c>
      <c r="G55">
        <f>PPCL_NG!Q55</f>
        <v>22.49</v>
      </c>
      <c r="H55">
        <f>PPCL_Spot!Q55</f>
        <v>0</v>
      </c>
      <c r="I55">
        <f>Bawana_NG!Q55</f>
        <v>47.01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477.64751506994452</v>
      </c>
      <c r="P55" s="37">
        <v>33.602482269503547</v>
      </c>
      <c r="Q55" s="37">
        <v>15.08</v>
      </c>
      <c r="R55" s="39">
        <v>19</v>
      </c>
      <c r="S55" s="39">
        <v>0</v>
      </c>
      <c r="T55" s="38">
        <f>SUMPRODUCT(LTA!J55:AN55,LTA!J$101:AN$101,LTA!J$104:AN$104)</f>
        <v>259.64</v>
      </c>
      <c r="U55" s="38">
        <f>SUMPRODUCT(LTA!J55:AN55,LTA!J$102:AN$102,LTA!J$104:AN$104)</f>
        <v>62.14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-257</v>
      </c>
      <c r="AA55" s="76">
        <f>STOA!I55</f>
        <v>0</v>
      </c>
      <c r="AB55" s="76">
        <f>-STOA!O55</f>
        <v>-72.010000000000005</v>
      </c>
      <c r="AC55">
        <f t="shared" si="0"/>
        <v>10.868655583142974</v>
      </c>
      <c r="AD55">
        <f t="shared" si="1"/>
        <v>721.94227454292491</v>
      </c>
      <c r="AE55">
        <f>'IDT-1'!C55</f>
        <v>0</v>
      </c>
      <c r="AF55" s="25"/>
      <c r="AG55">
        <f t="shared" si="2"/>
        <v>721.94227454292491</v>
      </c>
      <c r="AI55" s="35">
        <f>PXIL!I55</f>
        <v>0</v>
      </c>
      <c r="AJ55" s="35">
        <f>PXIL!O55</f>
        <v>0</v>
      </c>
      <c r="AK55" s="35">
        <f>RTM_IEX!I55</f>
        <v>110.41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6.1591199999999988</v>
      </c>
      <c r="E56">
        <f>GT_NG!Q56</f>
        <v>8.6418127866199086</v>
      </c>
      <c r="F56">
        <f>GT_Spot!Q56</f>
        <v>0</v>
      </c>
      <c r="G56">
        <f>PPCL_NG!Q56</f>
        <v>22.49</v>
      </c>
      <c r="H56">
        <f>PPCL_Spot!Q56</f>
        <v>0</v>
      </c>
      <c r="I56">
        <f>Bawana_NG!Q56</f>
        <v>47.01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477.64751506994452</v>
      </c>
      <c r="P56" s="37">
        <v>33.602482269503547</v>
      </c>
      <c r="Q56" s="37">
        <v>15.08</v>
      </c>
      <c r="R56" s="39">
        <v>19</v>
      </c>
      <c r="S56" s="39">
        <v>0</v>
      </c>
      <c r="T56" s="38">
        <f>SUMPRODUCT(LTA!J56:AN56,LTA!J$101:AN$101,LTA!J$104:AN$104)</f>
        <v>261.3</v>
      </c>
      <c r="U56" s="38">
        <f>SUMPRODUCT(LTA!J56:AN56,LTA!J$102:AN$102,LTA!J$104:AN$104)</f>
        <v>62.31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-277</v>
      </c>
      <c r="AA56" s="76">
        <f>STOA!I56</f>
        <v>0</v>
      </c>
      <c r="AB56" s="76">
        <f>-STOA!O56</f>
        <v>-72.010000000000005</v>
      </c>
      <c r="AC56">
        <f t="shared" si="0"/>
        <v>11.002715948795062</v>
      </c>
      <c r="AD56">
        <f t="shared" si="1"/>
        <v>698.8382141772729</v>
      </c>
      <c r="AE56">
        <f>'IDT-1'!C56</f>
        <v>0</v>
      </c>
      <c r="AF56" s="25"/>
      <c r="AG56">
        <f t="shared" si="2"/>
        <v>698.8382141772729</v>
      </c>
      <c r="AI56" s="35">
        <f>PXIL!I56</f>
        <v>0</v>
      </c>
      <c r="AJ56" s="35">
        <f>PXIL!O56</f>
        <v>0</v>
      </c>
      <c r="AK56" s="35">
        <f>RTM_IEX!I56</f>
        <v>105.61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6.1591199999999988</v>
      </c>
      <c r="E57">
        <f>GT_NG!Q57</f>
        <v>8.6418127866199086</v>
      </c>
      <c r="F57">
        <f>GT_Spot!Q57</f>
        <v>0</v>
      </c>
      <c r="G57">
        <f>PPCL_NG!Q57</f>
        <v>22.49</v>
      </c>
      <c r="H57">
        <f>PPCL_Spot!Q57</f>
        <v>0</v>
      </c>
      <c r="I57">
        <f>Bawana_NG!Q57</f>
        <v>47.01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499.73751506994455</v>
      </c>
      <c r="P57" s="37">
        <v>33.602482269503547</v>
      </c>
      <c r="Q57" s="37">
        <v>15.08</v>
      </c>
      <c r="R57" s="39">
        <v>19</v>
      </c>
      <c r="S57" s="39">
        <v>0</v>
      </c>
      <c r="T57" s="38">
        <f>SUMPRODUCT(LTA!J57:AN57,LTA!J$101:AN$101,LTA!J$104:AN$104)</f>
        <v>257.13</v>
      </c>
      <c r="U57" s="38">
        <f>SUMPRODUCT(LTA!J57:AN57,LTA!J$102:AN$102,LTA!J$104:AN$104)</f>
        <v>108.02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-292</v>
      </c>
      <c r="AA57" s="76">
        <f>STOA!I57</f>
        <v>0</v>
      </c>
      <c r="AB57" s="76">
        <f>-STOA!O57</f>
        <v>-72.010000000000005</v>
      </c>
      <c r="AC57">
        <f t="shared" si="0"/>
        <v>11.354869723034128</v>
      </c>
      <c r="AD57">
        <f t="shared" si="1"/>
        <v>713.51606040303398</v>
      </c>
      <c r="AE57">
        <f>'IDT-1'!C57</f>
        <v>0</v>
      </c>
      <c r="AF57" s="25"/>
      <c r="AG57">
        <f t="shared" si="2"/>
        <v>713.51606040303398</v>
      </c>
      <c r="AI57" s="35">
        <f>PXIL!I57</f>
        <v>0</v>
      </c>
      <c r="AJ57" s="35">
        <f>PXIL!O57</f>
        <v>0</v>
      </c>
      <c r="AK57" s="35">
        <f>RTM_IEX!I57</f>
        <v>72.010000000000005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6.1591199999999988</v>
      </c>
      <c r="E58">
        <f>GT_NG!Q58</f>
        <v>8.6418127866199086</v>
      </c>
      <c r="F58">
        <f>GT_Spot!Q58</f>
        <v>0</v>
      </c>
      <c r="G58">
        <f>PPCL_NG!Q58</f>
        <v>22.49</v>
      </c>
      <c r="H58">
        <f>PPCL_Spot!Q58</f>
        <v>0</v>
      </c>
      <c r="I58">
        <f>Bawana_NG!Q58</f>
        <v>47.01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499.73751506994455</v>
      </c>
      <c r="P58" s="37">
        <v>33.602482269503547</v>
      </c>
      <c r="Q58" s="37">
        <v>15.08</v>
      </c>
      <c r="R58" s="39">
        <v>19</v>
      </c>
      <c r="S58" s="39">
        <v>0</v>
      </c>
      <c r="T58" s="38">
        <f>SUMPRODUCT(LTA!J58:AN58,LTA!J$101:AN$101,LTA!J$104:AN$104)</f>
        <v>257.3</v>
      </c>
      <c r="U58" s="38">
        <f>SUMPRODUCT(LTA!J58:AN58,LTA!J$102:AN$102,LTA!J$104:AN$104)</f>
        <v>108.35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-302</v>
      </c>
      <c r="AA58" s="76">
        <f>STOA!I58</f>
        <v>0</v>
      </c>
      <c r="AB58" s="76">
        <f>-STOA!O58</f>
        <v>-72.010000000000005</v>
      </c>
      <c r="AC58">
        <f t="shared" si="0"/>
        <v>11.384888905860171</v>
      </c>
      <c r="AD58">
        <f t="shared" si="1"/>
        <v>697.25604122020798</v>
      </c>
      <c r="AE58">
        <f>'IDT-1'!C58</f>
        <v>0</v>
      </c>
      <c r="AF58" s="25"/>
      <c r="AG58">
        <f t="shared" si="2"/>
        <v>697.25604122020798</v>
      </c>
      <c r="AI58" s="35">
        <f>PXIL!I58</f>
        <v>0</v>
      </c>
      <c r="AJ58" s="35">
        <f>PXIL!O58</f>
        <v>0</v>
      </c>
      <c r="AK58" s="35">
        <f>RTM_IEX!I58</f>
        <v>65.28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6.1591199999999988</v>
      </c>
      <c r="E59">
        <f>GT_NG!Q59</f>
        <v>8.3610756861657887</v>
      </c>
      <c r="F59">
        <f>GT_Spot!Q59</f>
        <v>0</v>
      </c>
      <c r="G59">
        <f>PPCL_NG!Q59</f>
        <v>22.49</v>
      </c>
      <c r="H59">
        <f>PPCL_Spot!Q59</f>
        <v>0</v>
      </c>
      <c r="I59">
        <f>Bawana_NG!Q59</f>
        <v>47.01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499.73751506994455</v>
      </c>
      <c r="P59" s="37">
        <v>33.602482269503547</v>
      </c>
      <c r="Q59" s="37">
        <v>15.08</v>
      </c>
      <c r="R59" s="39">
        <v>19</v>
      </c>
      <c r="S59" s="39">
        <v>0</v>
      </c>
      <c r="T59" s="38">
        <f>SUMPRODUCT(LTA!J59:AN59,LTA!J$101:AN$101,LTA!J$104:AN$104)</f>
        <v>255.99</v>
      </c>
      <c r="U59" s="38">
        <f>SUMPRODUCT(LTA!J59:AN59,LTA!J$102:AN$102,LTA!J$104:AN$104)</f>
        <v>108.69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-312</v>
      </c>
      <c r="AA59" s="76">
        <f>STOA!I59</f>
        <v>0</v>
      </c>
      <c r="AB59" s="76">
        <f>-STOA!O59</f>
        <v>-72.010000000000005</v>
      </c>
      <c r="AC59">
        <f t="shared" si="0"/>
        <v>11.49118633930267</v>
      </c>
      <c r="AD59">
        <f t="shared" si="1"/>
        <v>690.69900668631124</v>
      </c>
      <c r="AE59">
        <f>'IDT-1'!C59</f>
        <v>0</v>
      </c>
      <c r="AF59" s="25"/>
      <c r="AG59">
        <f t="shared" si="2"/>
        <v>690.69900668631124</v>
      </c>
      <c r="AI59" s="35">
        <f>PXIL!I59</f>
        <v>0</v>
      </c>
      <c r="AJ59" s="35">
        <f>PXIL!O59</f>
        <v>0</v>
      </c>
      <c r="AK59" s="35">
        <f>RTM_IEX!I59</f>
        <v>70.08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6.1591199999999988</v>
      </c>
      <c r="E60">
        <f>GT_NG!Q60</f>
        <v>8.3610756861657887</v>
      </c>
      <c r="F60">
        <f>GT_Spot!Q60</f>
        <v>0</v>
      </c>
      <c r="G60">
        <f>PPCL_NG!Q60</f>
        <v>22.49</v>
      </c>
      <c r="H60">
        <f>PPCL_Spot!Q60</f>
        <v>0</v>
      </c>
      <c r="I60">
        <f>Bawana_NG!Q60</f>
        <v>47.01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499.73751506994455</v>
      </c>
      <c r="P60" s="37">
        <v>33.602482269503547</v>
      </c>
      <c r="Q60" s="37">
        <v>15.08</v>
      </c>
      <c r="R60" s="39">
        <v>19</v>
      </c>
      <c r="S60" s="39">
        <v>0</v>
      </c>
      <c r="T60" s="38">
        <f>SUMPRODUCT(LTA!J60:AN60,LTA!J$101:AN$101,LTA!J$104:AN$104)</f>
        <v>253.23000000000002</v>
      </c>
      <c r="U60" s="38">
        <f>SUMPRODUCT(LTA!J60:AN60,LTA!J$102:AN$102,LTA!J$104:AN$104)</f>
        <v>109.19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-322</v>
      </c>
      <c r="AA60" s="76">
        <f>STOA!I60</f>
        <v>0</v>
      </c>
      <c r="AB60" s="76">
        <f>-STOA!O60</f>
        <v>-72.010000000000005</v>
      </c>
      <c r="AC60">
        <f t="shared" si="0"/>
        <v>11.522297522128714</v>
      </c>
      <c r="AD60">
        <f t="shared" si="1"/>
        <v>674.57789550348514</v>
      </c>
      <c r="AE60">
        <f>'IDT-1'!C60</f>
        <v>0</v>
      </c>
      <c r="AF60" s="25"/>
      <c r="AG60">
        <f t="shared" si="2"/>
        <v>674.57789550348514</v>
      </c>
      <c r="AI60" s="35">
        <f>PXIL!I60</f>
        <v>0</v>
      </c>
      <c r="AJ60" s="35">
        <f>PXIL!O60</f>
        <v>0</v>
      </c>
      <c r="AK60" s="35">
        <f>RTM_IEX!I60</f>
        <v>66.25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6.1591199999999988</v>
      </c>
      <c r="E61">
        <f>GT_NG!Q61</f>
        <v>8.3610756861657887</v>
      </c>
      <c r="F61">
        <f>GT_Spot!Q61</f>
        <v>0</v>
      </c>
      <c r="G61">
        <f>PPCL_NG!Q61</f>
        <v>22.49</v>
      </c>
      <c r="H61">
        <f>PPCL_Spot!Q61</f>
        <v>0</v>
      </c>
      <c r="I61">
        <f>Bawana_NG!Q61</f>
        <v>47.01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499.73751506994455</v>
      </c>
      <c r="P61" s="37">
        <v>33.602482269503547</v>
      </c>
      <c r="Q61" s="37">
        <v>15.08</v>
      </c>
      <c r="R61" s="39">
        <v>19</v>
      </c>
      <c r="S61" s="39">
        <v>0</v>
      </c>
      <c r="T61" s="38">
        <f>SUMPRODUCT(LTA!J61:AN61,LTA!J$101:AN$101,LTA!J$104:AN$104)</f>
        <v>246.11</v>
      </c>
      <c r="U61" s="38">
        <f>SUMPRODUCT(LTA!J61:AN61,LTA!J$102:AN$102,LTA!J$104:AN$104)</f>
        <v>109.85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-322</v>
      </c>
      <c r="AA61" s="76">
        <f>STOA!I61</f>
        <v>0</v>
      </c>
      <c r="AB61" s="76">
        <f>-STOA!O61</f>
        <v>-72.010000000000005</v>
      </c>
      <c r="AC61">
        <f t="shared" si="0"/>
        <v>11.539223522128713</v>
      </c>
      <c r="AD61">
        <f t="shared" si="1"/>
        <v>676.7309695034852</v>
      </c>
      <c r="AE61">
        <f>'IDT-1'!C61</f>
        <v>0</v>
      </c>
      <c r="AF61" s="25"/>
      <c r="AG61">
        <f t="shared" si="2"/>
        <v>676.7309695034852</v>
      </c>
      <c r="AI61" s="35">
        <f>PXIL!I61</f>
        <v>0</v>
      </c>
      <c r="AJ61" s="35">
        <f>PXIL!O61</f>
        <v>0</v>
      </c>
      <c r="AK61" s="35">
        <f>RTM_IEX!I61</f>
        <v>74.88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6.1591199999999988</v>
      </c>
      <c r="E62">
        <f>GT_NG!Q62</f>
        <v>8.3610756861657887</v>
      </c>
      <c r="F62">
        <f>GT_Spot!Q62</f>
        <v>0</v>
      </c>
      <c r="G62">
        <f>PPCL_NG!Q62</f>
        <v>22.49</v>
      </c>
      <c r="H62">
        <f>PPCL_Spot!Q62</f>
        <v>0</v>
      </c>
      <c r="I62">
        <f>Bawana_NG!Q62</f>
        <v>47.01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499.73751506994455</v>
      </c>
      <c r="P62" s="37">
        <v>33.602482269503547</v>
      </c>
      <c r="Q62" s="37">
        <v>15.08</v>
      </c>
      <c r="R62" s="39">
        <v>19</v>
      </c>
      <c r="S62" s="39">
        <v>0</v>
      </c>
      <c r="T62" s="38">
        <f>SUMPRODUCT(LTA!J62:AN62,LTA!J$101:AN$101,LTA!J$104:AN$104)</f>
        <v>240.61</v>
      </c>
      <c r="U62" s="38">
        <f>SUMPRODUCT(LTA!J62:AN62,LTA!J$102:AN$102,LTA!J$104:AN$104)</f>
        <v>110.35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-332</v>
      </c>
      <c r="AA62" s="76">
        <f>STOA!I62</f>
        <v>0</v>
      </c>
      <c r="AB62" s="76">
        <f>-STOA!O62</f>
        <v>-72.010000000000005</v>
      </c>
      <c r="AC62">
        <f t="shared" si="0"/>
        <v>11.601378704954756</v>
      </c>
      <c r="AD62">
        <f t="shared" si="1"/>
        <v>664.55881432065917</v>
      </c>
      <c r="AE62">
        <f>'IDT-1'!C62</f>
        <v>0</v>
      </c>
      <c r="AF62" s="25"/>
      <c r="AG62">
        <f t="shared" si="2"/>
        <v>664.55881432065917</v>
      </c>
      <c r="AI62" s="35">
        <f>PXIL!I62</f>
        <v>0</v>
      </c>
      <c r="AJ62" s="35">
        <f>PXIL!O62</f>
        <v>0</v>
      </c>
      <c r="AK62" s="35">
        <f>RTM_IEX!I62</f>
        <v>77.77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6.1591199999999988</v>
      </c>
      <c r="E63">
        <f>GT_NG!Q63</f>
        <v>8.6418127866199086</v>
      </c>
      <c r="F63">
        <f>GT_Spot!Q63</f>
        <v>0</v>
      </c>
      <c r="G63">
        <f>PPCL_NG!Q63</f>
        <v>22.49</v>
      </c>
      <c r="H63">
        <f>PPCL_Spot!Q63</f>
        <v>0</v>
      </c>
      <c r="I63">
        <f>Bawana_NG!Q63</f>
        <v>47.01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479.02252195462609</v>
      </c>
      <c r="P63" s="37">
        <v>33.602482269503547</v>
      </c>
      <c r="Q63" s="37">
        <v>15.08</v>
      </c>
      <c r="R63" s="39">
        <v>19</v>
      </c>
      <c r="S63" s="39">
        <v>0</v>
      </c>
      <c r="T63" s="38">
        <f>SUMPRODUCT(LTA!J63:AN63,LTA!J$101:AN$101,LTA!J$104:AN$104)</f>
        <v>234.89999999999998</v>
      </c>
      <c r="U63" s="38">
        <f>SUMPRODUCT(LTA!J63:AN63,LTA!J$102:AN$102,LTA!J$104:AN$104)</f>
        <v>63.980000000000004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-327</v>
      </c>
      <c r="AA63" s="76">
        <f>STOA!I63</f>
        <v>0</v>
      </c>
      <c r="AB63" s="76">
        <f>-STOA!O63</f>
        <v>-72.010000000000005</v>
      </c>
      <c r="AC63">
        <f t="shared" si="0"/>
        <v>11.468204916625794</v>
      </c>
      <c r="AD63">
        <f t="shared" si="1"/>
        <v>657.65773209412373</v>
      </c>
      <c r="AE63">
        <f>'IDT-1'!C63</f>
        <v>0</v>
      </c>
      <c r="AF63" s="25"/>
      <c r="AG63">
        <f t="shared" si="2"/>
        <v>657.65773209412373</v>
      </c>
      <c r="AI63" s="35">
        <f>PXIL!I63</f>
        <v>0</v>
      </c>
      <c r="AJ63" s="35">
        <f>PXIL!O63</f>
        <v>0</v>
      </c>
      <c r="AK63" s="35">
        <f>RTM_IEX!I63</f>
        <v>138.25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6.1591199999999988</v>
      </c>
      <c r="E64">
        <f>GT_NG!Q64</f>
        <v>8.6418127866199086</v>
      </c>
      <c r="F64">
        <f>GT_Spot!Q64</f>
        <v>0</v>
      </c>
      <c r="G64">
        <f>PPCL_NG!Q64</f>
        <v>22.49</v>
      </c>
      <c r="H64">
        <f>PPCL_Spot!Q64</f>
        <v>0</v>
      </c>
      <c r="I64">
        <f>Bawana_NG!Q64</f>
        <v>47.01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486.95619148991011</v>
      </c>
      <c r="P64" s="37">
        <v>33.602482269503547</v>
      </c>
      <c r="Q64" s="37">
        <v>15.08</v>
      </c>
      <c r="R64" s="39">
        <v>19</v>
      </c>
      <c r="S64" s="39">
        <v>0</v>
      </c>
      <c r="T64" s="38">
        <f>SUMPRODUCT(LTA!J64:AN64,LTA!J$101:AN$101,LTA!J$104:AN$104)</f>
        <v>224.6</v>
      </c>
      <c r="U64" s="38">
        <f>SUMPRODUCT(LTA!J64:AN64,LTA!J$102:AN$102,LTA!J$104:AN$104)</f>
        <v>64.81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-327</v>
      </c>
      <c r="AA64" s="76">
        <f>STOA!I64</f>
        <v>0</v>
      </c>
      <c r="AB64" s="76">
        <f>-STOA!O64</f>
        <v>-72.010000000000005</v>
      </c>
      <c r="AC64">
        <f t="shared" si="0"/>
        <v>11.456221539001008</v>
      </c>
      <c r="AD64">
        <f t="shared" si="1"/>
        <v>656.13338500703253</v>
      </c>
      <c r="AE64">
        <f>'IDT-1'!C64</f>
        <v>0</v>
      </c>
      <c r="AF64" s="25"/>
      <c r="AG64">
        <f t="shared" si="2"/>
        <v>656.13338500703253</v>
      </c>
      <c r="AI64" s="35">
        <f>PXIL!I64</f>
        <v>0</v>
      </c>
      <c r="AJ64" s="35">
        <f>PXIL!O64</f>
        <v>0</v>
      </c>
      <c r="AK64" s="35">
        <f>RTM_IEX!I64</f>
        <v>138.25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6.1591199999999988</v>
      </c>
      <c r="E65">
        <f>GT_NG!Q65</f>
        <v>8.6418127866199086</v>
      </c>
      <c r="F65">
        <f>GT_Spot!Q65</f>
        <v>0</v>
      </c>
      <c r="G65">
        <f>PPCL_NG!Q65</f>
        <v>22.49</v>
      </c>
      <c r="H65">
        <f>PPCL_Spot!Q65</f>
        <v>0</v>
      </c>
      <c r="I65">
        <f>Bawana_NG!Q65</f>
        <v>47.01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509.59619148991015</v>
      </c>
      <c r="P65" s="37">
        <v>33.602482269503547</v>
      </c>
      <c r="Q65" s="37">
        <v>15.08</v>
      </c>
      <c r="R65" s="39">
        <v>19</v>
      </c>
      <c r="S65" s="39">
        <v>0</v>
      </c>
      <c r="T65" s="38">
        <f>SUMPRODUCT(LTA!J65:AN65,LTA!J$101:AN$101,LTA!J$104:AN$104)</f>
        <v>212.04</v>
      </c>
      <c r="U65" s="38">
        <f>SUMPRODUCT(LTA!J65:AN65,LTA!J$102:AN$102,LTA!J$104:AN$104)</f>
        <v>65.64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-322</v>
      </c>
      <c r="AA65" s="76">
        <f>STOA!I65</f>
        <v>0</v>
      </c>
      <c r="AB65" s="76">
        <f>-STOA!O65</f>
        <v>-72.010000000000005</v>
      </c>
      <c r="AC65">
        <f t="shared" si="0"/>
        <v>11.337276947587988</v>
      </c>
      <c r="AD65">
        <f t="shared" si="1"/>
        <v>651.04232959844569</v>
      </c>
      <c r="AE65">
        <f>'IDT-1'!C65</f>
        <v>0</v>
      </c>
      <c r="AF65" s="25"/>
      <c r="AG65">
        <f t="shared" si="2"/>
        <v>651.04232959844569</v>
      </c>
      <c r="AI65" s="35">
        <f>PXIL!I65</f>
        <v>0</v>
      </c>
      <c r="AJ65" s="35">
        <f>PXIL!O65</f>
        <v>0</v>
      </c>
      <c r="AK65" s="35">
        <f>RTM_IEX!I65</f>
        <v>117.13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6.1591199999999988</v>
      </c>
      <c r="E66">
        <f>GT_NG!Q66</f>
        <v>8.6418127866199086</v>
      </c>
      <c r="F66">
        <f>GT_Spot!Q66</f>
        <v>0</v>
      </c>
      <c r="G66">
        <f>PPCL_NG!Q66</f>
        <v>22.49</v>
      </c>
      <c r="H66">
        <f>PPCL_Spot!Q66</f>
        <v>0</v>
      </c>
      <c r="I66">
        <f>Bawana_NG!Q66</f>
        <v>47.01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509.59619148991015</v>
      </c>
      <c r="P66" s="37">
        <v>33.602482269503547</v>
      </c>
      <c r="Q66" s="37">
        <v>15.08</v>
      </c>
      <c r="R66" s="39">
        <v>19</v>
      </c>
      <c r="S66" s="39">
        <v>0</v>
      </c>
      <c r="T66" s="38">
        <f>SUMPRODUCT(LTA!J66:AN66,LTA!J$101:AN$101,LTA!J$104:AN$104)</f>
        <v>195.85</v>
      </c>
      <c r="U66" s="38">
        <f>SUMPRODUCT(LTA!J66:AN66,LTA!J$102:AN$102,LTA!J$104:AN$104)</f>
        <v>66.81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-317</v>
      </c>
      <c r="AA66" s="76">
        <f>STOA!I66</f>
        <v>0</v>
      </c>
      <c r="AB66" s="76">
        <f>-STOA!O66</f>
        <v>-72.010000000000005</v>
      </c>
      <c r="AC66">
        <f t="shared" si="0"/>
        <v>11.203278356174966</v>
      </c>
      <c r="AD66">
        <f t="shared" si="1"/>
        <v>644.03632818985864</v>
      </c>
      <c r="AE66">
        <f>'IDT-1'!C66</f>
        <v>0</v>
      </c>
      <c r="AF66" s="25"/>
      <c r="AG66">
        <f t="shared" si="2"/>
        <v>644.03632818985864</v>
      </c>
      <c r="AI66" s="35">
        <f>PXIL!I66</f>
        <v>0</v>
      </c>
      <c r="AJ66" s="35">
        <f>PXIL!O66</f>
        <v>0</v>
      </c>
      <c r="AK66" s="35">
        <f>RTM_IEX!I66</f>
        <v>120.01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6.1591199999999988</v>
      </c>
      <c r="E67">
        <f>GT_NG!Q67</f>
        <v>8.6418127866199086</v>
      </c>
      <c r="F67">
        <f>GT_Spot!Q67</f>
        <v>0</v>
      </c>
      <c r="G67">
        <f>PPCL_NG!Q67</f>
        <v>22.49</v>
      </c>
      <c r="H67">
        <f>PPCL_Spot!Q67</f>
        <v>0</v>
      </c>
      <c r="I67">
        <f>Bawana_NG!Q67</f>
        <v>47.01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509.59619148991015</v>
      </c>
      <c r="P67" s="37">
        <v>33.602482269503547</v>
      </c>
      <c r="Q67" s="37">
        <v>15.08</v>
      </c>
      <c r="R67" s="39">
        <v>19</v>
      </c>
      <c r="S67" s="39">
        <v>0</v>
      </c>
      <c r="T67" s="38">
        <f>SUMPRODUCT(LTA!J67:AN67,LTA!J$101:AN$101,LTA!J$104:AN$104)</f>
        <v>184.06</v>
      </c>
      <c r="U67" s="38">
        <f>SUMPRODUCT(LTA!J67:AN67,LTA!J$102:AN$102,LTA!J$104:AN$104)</f>
        <v>114.52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-302</v>
      </c>
      <c r="AA67" s="76">
        <f>STOA!I67</f>
        <v>0</v>
      </c>
      <c r="AB67" s="76">
        <f>-STOA!O67</f>
        <v>-72.010000000000005</v>
      </c>
      <c r="AC67">
        <f t="shared" si="0"/>
        <v>10.871326581935902</v>
      </c>
      <c r="AD67">
        <f t="shared" si="1"/>
        <v>631.92827996409778</v>
      </c>
      <c r="AE67">
        <f>'IDT-1'!C67</f>
        <v>0</v>
      </c>
      <c r="AF67" s="25"/>
      <c r="AG67">
        <f t="shared" si="2"/>
        <v>631.92827996409778</v>
      </c>
      <c r="AI67" s="35">
        <f>PXIL!I67</f>
        <v>0</v>
      </c>
      <c r="AJ67" s="35">
        <f>PXIL!O67</f>
        <v>0</v>
      </c>
      <c r="AK67" s="35">
        <f>RTM_IEX!I67</f>
        <v>56.65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6.1591199999999988</v>
      </c>
      <c r="E68">
        <f>GT_NG!Q68</f>
        <v>8.6418127866199086</v>
      </c>
      <c r="F68">
        <f>GT_Spot!Q68</f>
        <v>0</v>
      </c>
      <c r="G68">
        <f>PPCL_NG!Q68</f>
        <v>22.49</v>
      </c>
      <c r="H68">
        <f>PPCL_Spot!Q68</f>
        <v>0</v>
      </c>
      <c r="I68">
        <f>Bawana_NG!Q68</f>
        <v>47.01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509.59303060552668</v>
      </c>
      <c r="P68" s="37">
        <v>33.602482269503547</v>
      </c>
      <c r="Q68" s="37">
        <v>15.08</v>
      </c>
      <c r="R68" s="39">
        <v>19</v>
      </c>
      <c r="S68" s="39">
        <v>0</v>
      </c>
      <c r="T68" s="38">
        <f>SUMPRODUCT(LTA!J68:AN68,LTA!J$101:AN$101,LTA!J$104:AN$104)</f>
        <v>165.57999999999998</v>
      </c>
      <c r="U68" s="38">
        <f>SUMPRODUCT(LTA!J68:AN68,LTA!J$102:AN$102,LTA!J$104:AN$104)</f>
        <v>114.69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-292</v>
      </c>
      <c r="AA68" s="76">
        <f>STOA!I68</f>
        <v>0</v>
      </c>
      <c r="AB68" s="76">
        <f>-STOA!O68</f>
        <v>-72.010000000000005</v>
      </c>
      <c r="AC68">
        <f t="shared" ref="AC68:AC98" si="3">SUMIF(B68:AB68,"&gt;0")*$AC$2-SUMIF(B68:AB68,"&lt;0")*($AC$2/(1-$AC$2))+SUMIF(AI68:AR68,"&gt;0")*$AC$2-SUMIF(AI68:AR68,"&lt;0")*($AC$2/(1-$AC$2))</f>
        <v>10.657358744211667</v>
      </c>
      <c r="AD68">
        <f t="shared" ref="AD68:AD98" si="4">SUM(B68:AB68,AI68:AV68)-AC68</f>
        <v>624.78908691743857</v>
      </c>
      <c r="AE68">
        <f>'IDT-1'!C68</f>
        <v>0</v>
      </c>
      <c r="AF68" s="25"/>
      <c r="AG68">
        <f t="shared" ref="AG68:AG98" si="5">SUM(AD68:AF68)</f>
        <v>624.78908691743857</v>
      </c>
      <c r="AI68" s="35">
        <f>PXIL!I68</f>
        <v>0</v>
      </c>
      <c r="AJ68" s="35">
        <f>PXIL!O68</f>
        <v>0</v>
      </c>
      <c r="AK68" s="35">
        <f>RTM_IEX!I68</f>
        <v>57.61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6.1591199999999988</v>
      </c>
      <c r="E69">
        <f>GT_NG!Q69</f>
        <v>8.6418127866199086</v>
      </c>
      <c r="F69">
        <f>GT_Spot!Q69</f>
        <v>0</v>
      </c>
      <c r="G69">
        <f>PPCL_NG!Q69</f>
        <v>22.49</v>
      </c>
      <c r="H69">
        <f>PPCL_Spot!Q69</f>
        <v>0</v>
      </c>
      <c r="I69">
        <f>Bawana_NG!Q69</f>
        <v>47.01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516.40078900045796</v>
      </c>
      <c r="P69" s="37">
        <v>67.86</v>
      </c>
      <c r="Q69" s="37">
        <v>22.91</v>
      </c>
      <c r="R69" s="39">
        <v>19</v>
      </c>
      <c r="S69" s="39">
        <v>0</v>
      </c>
      <c r="T69" s="38">
        <f>SUMPRODUCT(LTA!J69:AN69,LTA!J$101:AN$101,LTA!J$104:AN$104)</f>
        <v>148.05000000000001</v>
      </c>
      <c r="U69" s="38">
        <f>SUMPRODUCT(LTA!J69:AN69,LTA!J$102:AN$102,LTA!J$104:AN$104)</f>
        <v>114.69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-267</v>
      </c>
      <c r="AA69" s="76">
        <f>STOA!I69</f>
        <v>0</v>
      </c>
      <c r="AB69" s="76">
        <f>-STOA!O69</f>
        <v>-72.010000000000005</v>
      </c>
      <c r="AC69">
        <f t="shared" si="3"/>
        <v>10.345972940924895</v>
      </c>
      <c r="AD69">
        <f t="shared" si="4"/>
        <v>635.3757488461531</v>
      </c>
      <c r="AE69">
        <f>'IDT-1'!C69</f>
        <v>0</v>
      </c>
      <c r="AF69" s="25"/>
      <c r="AG69">
        <f t="shared" si="5"/>
        <v>635.3757488461531</v>
      </c>
      <c r="AI69" s="35">
        <f>PXIL!I69</f>
        <v>0</v>
      </c>
      <c r="AJ69" s="35">
        <f>PXIL!O69</f>
        <v>0</v>
      </c>
      <c r="AK69" s="35">
        <f>RTM_IEX!I69</f>
        <v>11.52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6.1591199999999988</v>
      </c>
      <c r="E70">
        <f>GT_NG!Q70</f>
        <v>8.6418127866199086</v>
      </c>
      <c r="F70">
        <f>GT_Spot!Q70</f>
        <v>0</v>
      </c>
      <c r="G70">
        <f>PPCL_NG!Q70</f>
        <v>22.49</v>
      </c>
      <c r="H70">
        <f>PPCL_Spot!Q70</f>
        <v>0</v>
      </c>
      <c r="I70">
        <f>Bawana_NG!Q70</f>
        <v>47.01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514.01882201461228</v>
      </c>
      <c r="P70" s="37">
        <v>67.86</v>
      </c>
      <c r="Q70" s="37">
        <v>22.91</v>
      </c>
      <c r="R70" s="39">
        <v>19</v>
      </c>
      <c r="S70" s="39">
        <v>0</v>
      </c>
      <c r="T70" s="38">
        <f>SUMPRODUCT(LTA!J70:AN70,LTA!J$101:AN$101,LTA!J$104:AN$104)</f>
        <v>127.65</v>
      </c>
      <c r="U70" s="38">
        <f>SUMPRODUCT(LTA!J70:AN70,LTA!J$102:AN$102,LTA!J$104:AN$104)</f>
        <v>114.85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-281.36</v>
      </c>
      <c r="AA70" s="76">
        <f>STOA!I70</f>
        <v>0</v>
      </c>
      <c r="AB70" s="76">
        <f>-STOA!O70</f>
        <v>-72.010000000000005</v>
      </c>
      <c r="AC70">
        <f t="shared" si="3"/>
        <v>10.567032128973496</v>
      </c>
      <c r="AD70">
        <f t="shared" si="4"/>
        <v>634.66272267225861</v>
      </c>
      <c r="AE70">
        <f>'IDT-1'!C70</f>
        <v>0</v>
      </c>
      <c r="AF70" s="25"/>
      <c r="AG70">
        <f t="shared" si="5"/>
        <v>634.66272267225861</v>
      </c>
      <c r="AI70" s="35">
        <f>PXIL!I70</f>
        <v>0</v>
      </c>
      <c r="AJ70" s="35">
        <f>PXIL!O70</f>
        <v>0</v>
      </c>
      <c r="AK70" s="35">
        <f>RTM_IEX!I70</f>
        <v>48.01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6.1591199999999988</v>
      </c>
      <c r="E71">
        <f>GT_NG!Q71</f>
        <v>8.6418127866199086</v>
      </c>
      <c r="F71">
        <f>GT_Spot!Q71</f>
        <v>0</v>
      </c>
      <c r="G71">
        <f>PPCL_NG!Q71</f>
        <v>22.49</v>
      </c>
      <c r="H71">
        <f>PPCL_Spot!Q71</f>
        <v>0</v>
      </c>
      <c r="I71">
        <f>Bawana_NG!Q71</f>
        <v>47.01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523.5215601058859</v>
      </c>
      <c r="P71" s="37">
        <v>67.86</v>
      </c>
      <c r="Q71" s="37">
        <v>22.91</v>
      </c>
      <c r="R71" s="39">
        <v>19</v>
      </c>
      <c r="S71" s="39">
        <v>0</v>
      </c>
      <c r="T71" s="38">
        <f>SUMPRODUCT(LTA!J71:AN71,LTA!J$101:AN$101,LTA!J$104:AN$104)</f>
        <v>100.38</v>
      </c>
      <c r="U71" s="38">
        <f>SUMPRODUCT(LTA!J71:AN71,LTA!J$102:AN$102,LTA!J$104:AN$104)</f>
        <v>114.69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-227</v>
      </c>
      <c r="AA71" s="76">
        <f>STOA!I71</f>
        <v>0</v>
      </c>
      <c r="AB71" s="76">
        <f>-STOA!O71</f>
        <v>-72.010000000000005</v>
      </c>
      <c r="AC71">
        <f t="shared" si="3"/>
        <v>9.7676522242430597</v>
      </c>
      <c r="AD71">
        <f t="shared" si="4"/>
        <v>642.12484066826266</v>
      </c>
      <c r="AE71">
        <f>'IDT-1'!C71</f>
        <v>0</v>
      </c>
      <c r="AF71" s="25"/>
      <c r="AG71">
        <f t="shared" si="5"/>
        <v>642.12484066826266</v>
      </c>
      <c r="AI71" s="35">
        <f>PXIL!I71</f>
        <v>0</v>
      </c>
      <c r="AJ71" s="35">
        <f>PXIL!O71</f>
        <v>0</v>
      </c>
      <c r="AK71" s="35">
        <f>RTM_IEX!I71</f>
        <v>18.239999999999998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6.1591199999999988</v>
      </c>
      <c r="E72">
        <f>GT_NG!Q72</f>
        <v>8.6418127866199086</v>
      </c>
      <c r="F72">
        <f>GT_Spot!Q72</f>
        <v>0</v>
      </c>
      <c r="G72">
        <f>PPCL_NG!Q72</f>
        <v>22.49</v>
      </c>
      <c r="H72">
        <f>PPCL_Spot!Q72</f>
        <v>0</v>
      </c>
      <c r="I72">
        <f>Bawana_NG!Q72</f>
        <v>47.01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541.13275595465666</v>
      </c>
      <c r="P72" s="37">
        <v>67.86</v>
      </c>
      <c r="Q72" s="37">
        <v>22.91</v>
      </c>
      <c r="R72" s="39">
        <v>16.3</v>
      </c>
      <c r="S72" s="39">
        <v>0</v>
      </c>
      <c r="T72" s="38">
        <f>SUMPRODUCT(LTA!J72:AN72,LTA!J$101:AN$101,LTA!J$104:AN$104)</f>
        <v>82.09</v>
      </c>
      <c r="U72" s="38">
        <f>SUMPRODUCT(LTA!J72:AN72,LTA!J$102:AN$102,LTA!J$104:AN$104)</f>
        <v>114.69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-202</v>
      </c>
      <c r="AA72" s="76">
        <f>STOA!I72</f>
        <v>0</v>
      </c>
      <c r="AB72" s="76">
        <f>-STOA!O72</f>
        <v>-72.010000000000005</v>
      </c>
      <c r="AC72">
        <f t="shared" si="3"/>
        <v>9.507324594798364</v>
      </c>
      <c r="AD72">
        <f t="shared" si="4"/>
        <v>659.20636414647834</v>
      </c>
      <c r="AE72">
        <f>'IDT-1'!C72</f>
        <v>0</v>
      </c>
      <c r="AF72" s="25"/>
      <c r="AG72">
        <f t="shared" si="5"/>
        <v>659.20636414647834</v>
      </c>
      <c r="AI72" s="35">
        <f>PXIL!I72</f>
        <v>0</v>
      </c>
      <c r="AJ72" s="35">
        <f>PXIL!O72</f>
        <v>0</v>
      </c>
      <c r="AK72" s="35">
        <f>RTM_IEX!I72</f>
        <v>13.44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6.1591199999999988</v>
      </c>
      <c r="E73">
        <f>GT_NG!Q73</f>
        <v>8.6418127866199086</v>
      </c>
      <c r="F73">
        <f>GT_Spot!Q73</f>
        <v>0</v>
      </c>
      <c r="G73">
        <f>PPCL_NG!Q73</f>
        <v>22.49</v>
      </c>
      <c r="H73">
        <f>PPCL_Spot!Q73</f>
        <v>0</v>
      </c>
      <c r="I73">
        <f>Bawana_NG!Q73</f>
        <v>47.01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567.91571551582933</v>
      </c>
      <c r="P73" s="37">
        <v>67.86</v>
      </c>
      <c r="Q73" s="37">
        <v>22</v>
      </c>
      <c r="R73" s="39">
        <v>8.259999999999998</v>
      </c>
      <c r="S73" s="39">
        <v>0</v>
      </c>
      <c r="T73" s="38">
        <f>SUMPRODUCT(LTA!J73:AN73,LTA!J$101:AN$101,LTA!J$104:AN$104)</f>
        <v>56.769999999999996</v>
      </c>
      <c r="U73" s="38">
        <f>SUMPRODUCT(LTA!J73:AN73,LTA!J$102:AN$102,LTA!J$104:AN$104)</f>
        <v>114.19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-187</v>
      </c>
      <c r="AA73" s="76">
        <f>STOA!I73</f>
        <v>0</v>
      </c>
      <c r="AB73" s="76">
        <f>-STOA!O73</f>
        <v>-72.010000000000005</v>
      </c>
      <c r="AC73">
        <f t="shared" si="3"/>
        <v>9.4918419051364467</v>
      </c>
      <c r="AD73">
        <f t="shared" si="4"/>
        <v>687.35480639731281</v>
      </c>
      <c r="AE73">
        <f>'IDT-1'!C73</f>
        <v>0</v>
      </c>
      <c r="AF73" s="25"/>
      <c r="AG73">
        <f t="shared" si="5"/>
        <v>687.35480639731281</v>
      </c>
      <c r="AI73" s="35">
        <f>PXIL!I73</f>
        <v>0</v>
      </c>
      <c r="AJ73" s="35">
        <f>PXIL!O73</f>
        <v>0</v>
      </c>
      <c r="AK73" s="35">
        <f>RTM_IEX!I73</f>
        <v>34.56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6.1591199999999988</v>
      </c>
      <c r="E74">
        <f>GT_NG!Q74</f>
        <v>8.6418127866199086</v>
      </c>
      <c r="F74">
        <f>GT_Spot!Q74</f>
        <v>0</v>
      </c>
      <c r="G74">
        <f>PPCL_NG!Q74</f>
        <v>22.49</v>
      </c>
      <c r="H74">
        <f>PPCL_Spot!Q74</f>
        <v>0</v>
      </c>
      <c r="I74">
        <f>Bawana_NG!Q74</f>
        <v>47.01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568.88085850692175</v>
      </c>
      <c r="P74" s="37">
        <v>67.86</v>
      </c>
      <c r="Q74" s="37">
        <v>22</v>
      </c>
      <c r="R74" s="39">
        <v>3.01</v>
      </c>
      <c r="S74" s="39">
        <v>0</v>
      </c>
      <c r="T74" s="38">
        <f>SUMPRODUCT(LTA!J74:AN74,LTA!J$101:AN$101,LTA!J$104:AN$104)</f>
        <v>40.43</v>
      </c>
      <c r="U74" s="38">
        <f>SUMPRODUCT(LTA!J74:AN74,LTA!J$102:AN$102,LTA!J$104:AN$104)</f>
        <v>114.02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-162</v>
      </c>
      <c r="AA74" s="76">
        <f>STOA!I74</f>
        <v>0</v>
      </c>
      <c r="AB74" s="76">
        <f>-STOA!O74</f>
        <v>-72.010000000000005</v>
      </c>
      <c r="AC74">
        <f t="shared" si="3"/>
        <v>9.1930130634018603</v>
      </c>
      <c r="AD74">
        <f t="shared" si="4"/>
        <v>699.53877823013977</v>
      </c>
      <c r="AE74">
        <f>'IDT-1'!C74</f>
        <v>0</v>
      </c>
      <c r="AF74" s="25"/>
      <c r="AG74">
        <f t="shared" si="5"/>
        <v>699.53877823013977</v>
      </c>
      <c r="AI74" s="35">
        <f>PXIL!I74</f>
        <v>0</v>
      </c>
      <c r="AJ74" s="35">
        <f>PXIL!O74</f>
        <v>0</v>
      </c>
      <c r="AK74" s="35">
        <f>RTM_IEX!I74</f>
        <v>42.24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6.1591199999999988</v>
      </c>
      <c r="E75">
        <f>GT_NG!Q75</f>
        <v>8.6418127866199086</v>
      </c>
      <c r="F75">
        <f>GT_Spot!Q75</f>
        <v>0</v>
      </c>
      <c r="G75">
        <f>PPCL_NG!Q75</f>
        <v>22.49</v>
      </c>
      <c r="H75">
        <f>PPCL_Spot!Q75</f>
        <v>0</v>
      </c>
      <c r="I75">
        <f>Bawana_NG!Q75</f>
        <v>47.01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575.45988449599156</v>
      </c>
      <c r="P75" s="37">
        <v>67.860000000000014</v>
      </c>
      <c r="Q75" s="37">
        <v>21.997459877612282</v>
      </c>
      <c r="R75" s="39">
        <v>0</v>
      </c>
      <c r="S75" s="39">
        <v>0</v>
      </c>
      <c r="T75" s="38">
        <f>SUMPRODUCT(LTA!J75:AN75,LTA!J$101:AN$101,LTA!J$104:AN$104)</f>
        <v>38.880000000000003</v>
      </c>
      <c r="U75" s="38">
        <f>SUMPRODUCT(LTA!J75:AN75,LTA!J$102:AN$102,LTA!J$104:AN$104)</f>
        <v>114.35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19.21</v>
      </c>
      <c r="Z75" s="35">
        <f>IEX!O75</f>
        <v>0</v>
      </c>
      <c r="AA75" s="76">
        <f>STOA!I75</f>
        <v>0</v>
      </c>
      <c r="AB75" s="76">
        <f>-STOA!O75</f>
        <v>-264.03000000000003</v>
      </c>
      <c r="AC75">
        <f t="shared" si="3"/>
        <v>9.8518204280057624</v>
      </c>
      <c r="AD75">
        <f t="shared" si="4"/>
        <v>723.06645673221794</v>
      </c>
      <c r="AE75">
        <f>'IDT-1'!C75</f>
        <v>0</v>
      </c>
      <c r="AF75" s="25"/>
      <c r="AG75">
        <f t="shared" si="5"/>
        <v>723.06645673221794</v>
      </c>
      <c r="AI75" s="35">
        <f>PXIL!I75</f>
        <v>0</v>
      </c>
      <c r="AJ75" s="35">
        <f>PXIL!O75</f>
        <v>0</v>
      </c>
      <c r="AK75" s="35">
        <f>RTM_IEX!I75</f>
        <v>74.89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6.1591199999999988</v>
      </c>
      <c r="E76">
        <f>GT_NG!Q76</f>
        <v>8.6418127866199086</v>
      </c>
      <c r="F76">
        <f>GT_Spot!Q76</f>
        <v>0</v>
      </c>
      <c r="G76">
        <f>PPCL_NG!Q76</f>
        <v>22.49</v>
      </c>
      <c r="H76">
        <f>PPCL_Spot!Q76</f>
        <v>0</v>
      </c>
      <c r="I76">
        <f>Bawana_NG!Q76</f>
        <v>47.01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575.0125073425246</v>
      </c>
      <c r="P76" s="37">
        <v>67.860000000000014</v>
      </c>
      <c r="Q76" s="37">
        <v>21.997459877612282</v>
      </c>
      <c r="R76" s="39">
        <v>0</v>
      </c>
      <c r="S76" s="39">
        <v>0</v>
      </c>
      <c r="T76" s="38">
        <f>SUMPRODUCT(LTA!J76:AN76,LTA!J$101:AN$101,LTA!J$104:AN$104)</f>
        <v>36.22</v>
      </c>
      <c r="U76" s="38">
        <f>SUMPRODUCT(LTA!J76:AN76,LTA!J$102:AN$102,LTA!J$104:AN$104)</f>
        <v>114.85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5.76</v>
      </c>
      <c r="Z76" s="35">
        <f>IEX!O76</f>
        <v>0</v>
      </c>
      <c r="AA76" s="76">
        <f>STOA!I76</f>
        <v>0</v>
      </c>
      <c r="AB76" s="76">
        <f>-STOA!O76</f>
        <v>-264.03000000000003</v>
      </c>
      <c r="AC76">
        <f t="shared" si="3"/>
        <v>9.9212608862087208</v>
      </c>
      <c r="AD76">
        <f t="shared" si="4"/>
        <v>731.89963912054816</v>
      </c>
      <c r="AE76">
        <f>'IDT-1'!C76</f>
        <v>0</v>
      </c>
      <c r="AF76" s="25"/>
      <c r="AG76">
        <f t="shared" si="5"/>
        <v>731.89963912054816</v>
      </c>
      <c r="AI76" s="35">
        <f>PXIL!I76</f>
        <v>0</v>
      </c>
      <c r="AJ76" s="35">
        <f>PXIL!O76</f>
        <v>0</v>
      </c>
      <c r="AK76" s="35">
        <f>RTM_IEX!I76</f>
        <v>99.85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6.1591199999999988</v>
      </c>
      <c r="E77">
        <f>GT_NG!Q77</f>
        <v>8.6418127866199086</v>
      </c>
      <c r="F77">
        <f>GT_Spot!Q77</f>
        <v>0</v>
      </c>
      <c r="G77">
        <f>PPCL_NG!Q77</f>
        <v>22.49</v>
      </c>
      <c r="H77">
        <f>PPCL_Spot!Q77</f>
        <v>0</v>
      </c>
      <c r="I77">
        <f>Bawana_NG!Q77</f>
        <v>47.01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661.60246485095013</v>
      </c>
      <c r="P77" s="37">
        <v>67.860000000000014</v>
      </c>
      <c r="Q77" s="37">
        <v>21.997459877612282</v>
      </c>
      <c r="R77" s="39">
        <v>0</v>
      </c>
      <c r="S77" s="39">
        <v>0</v>
      </c>
      <c r="T77" s="38">
        <f>SUMPRODUCT(LTA!J77:AN77,LTA!J$101:AN$101,LTA!J$104:AN$104)</f>
        <v>30.44</v>
      </c>
      <c r="U77" s="38">
        <f>SUMPRODUCT(LTA!J77:AN77,LTA!J$102:AN$102,LTA!J$104:AN$104)</f>
        <v>112.52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-312.03000000000003</v>
      </c>
      <c r="AC77">
        <f t="shared" si="3"/>
        <v>10.716059832339448</v>
      </c>
      <c r="AD77">
        <f t="shared" si="4"/>
        <v>736.624797682843</v>
      </c>
      <c r="AE77">
        <f>'IDT-1'!C77</f>
        <v>0</v>
      </c>
      <c r="AF77" s="25"/>
      <c r="AG77">
        <f t="shared" si="5"/>
        <v>736.624797682843</v>
      </c>
      <c r="AI77" s="35">
        <f>PXIL!I77</f>
        <v>0</v>
      </c>
      <c r="AJ77" s="35">
        <f>PXIL!O77</f>
        <v>0</v>
      </c>
      <c r="AK77" s="35">
        <f>RTM_IEX!I77</f>
        <v>80.650000000000006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6.1591199999999988</v>
      </c>
      <c r="E78">
        <f>GT_NG!Q78</f>
        <v>8.6418127866199086</v>
      </c>
      <c r="F78">
        <f>GT_Spot!Q78</f>
        <v>0</v>
      </c>
      <c r="G78">
        <f>PPCL_NG!Q78</f>
        <v>22.49</v>
      </c>
      <c r="H78">
        <f>PPCL_Spot!Q78</f>
        <v>0</v>
      </c>
      <c r="I78">
        <f>Bawana_NG!Q78</f>
        <v>47.01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651.61466320972738</v>
      </c>
      <c r="P78" s="37">
        <v>67.860000000000014</v>
      </c>
      <c r="Q78" s="37">
        <v>21.997459877612282</v>
      </c>
      <c r="R78" s="39">
        <v>0</v>
      </c>
      <c r="S78" s="39">
        <v>0</v>
      </c>
      <c r="T78" s="38">
        <f>SUMPRODUCT(LTA!J78:AN78,LTA!J$101:AN$101,LTA!J$104:AN$104)</f>
        <v>31</v>
      </c>
      <c r="U78" s="38">
        <f>SUMPRODUCT(LTA!J78:AN78,LTA!J$102:AN$102,LTA!J$104:AN$104)</f>
        <v>112.85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-312.03000000000003</v>
      </c>
      <c r="AC78">
        <f t="shared" si="3"/>
        <v>10.65258497953791</v>
      </c>
      <c r="AD78">
        <f t="shared" si="4"/>
        <v>728.55047089442178</v>
      </c>
      <c r="AE78">
        <f>'IDT-1'!C78</f>
        <v>0</v>
      </c>
      <c r="AF78" s="25"/>
      <c r="AG78">
        <f t="shared" si="5"/>
        <v>728.55047089442178</v>
      </c>
      <c r="AI78" s="35">
        <f>PXIL!I78</f>
        <v>0</v>
      </c>
      <c r="AJ78" s="35">
        <f>PXIL!O78</f>
        <v>0</v>
      </c>
      <c r="AK78" s="35">
        <f>RTM_IEX!I78</f>
        <v>81.61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6.1591199999999988</v>
      </c>
      <c r="E79">
        <f>GT_NG!Q79</f>
        <v>8.6418127866199086</v>
      </c>
      <c r="F79">
        <f>GT_Spot!Q79</f>
        <v>0</v>
      </c>
      <c r="G79">
        <f>PPCL_NG!Q79</f>
        <v>22.49</v>
      </c>
      <c r="H79">
        <f>PPCL_Spot!Q79</f>
        <v>0</v>
      </c>
      <c r="I79">
        <f>Bawana_NG!Q79</f>
        <v>47.01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623.48737759210064</v>
      </c>
      <c r="P79" s="37">
        <v>67.860000000000014</v>
      </c>
      <c r="Q79" s="37">
        <v>21.997459877612282</v>
      </c>
      <c r="R79" s="39">
        <v>0</v>
      </c>
      <c r="S79" s="39">
        <v>0</v>
      </c>
      <c r="T79" s="38">
        <f>SUMPRODUCT(LTA!J79:AN79,LTA!J$101:AN$101,LTA!J$104:AN$104)</f>
        <v>32.33</v>
      </c>
      <c r="U79" s="38">
        <f>SUMPRODUCT(LTA!J79:AN79,LTA!J$102:AN$102,LTA!J$104:AN$104)</f>
        <v>113.19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-4</v>
      </c>
      <c r="AA79" s="76">
        <f>STOA!I79</f>
        <v>0</v>
      </c>
      <c r="AB79" s="76">
        <f>-STOA!O79</f>
        <v>-312.03000000000003</v>
      </c>
      <c r="AC79">
        <f t="shared" si="3"/>
        <v>10.545055424850839</v>
      </c>
      <c r="AD79">
        <f t="shared" si="4"/>
        <v>706.84071483148216</v>
      </c>
      <c r="AE79">
        <f>'IDT-1'!C79</f>
        <v>0</v>
      </c>
      <c r="AF79" s="25"/>
      <c r="AG79">
        <f t="shared" si="5"/>
        <v>706.84071483148216</v>
      </c>
      <c r="AI79" s="35">
        <f>PXIL!I79</f>
        <v>0</v>
      </c>
      <c r="AJ79" s="35">
        <f>PXIL!O79</f>
        <v>0</v>
      </c>
      <c r="AK79" s="35">
        <f>RTM_IEX!I79</f>
        <v>90.25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6.1591199999999988</v>
      </c>
      <c r="E80">
        <f>GT_NG!Q80</f>
        <v>8.6418127866199086</v>
      </c>
      <c r="F80">
        <f>GT_Spot!Q80</f>
        <v>0</v>
      </c>
      <c r="G80">
        <f>PPCL_NG!Q80</f>
        <v>22.49</v>
      </c>
      <c r="H80">
        <f>PPCL_Spot!Q80</f>
        <v>0</v>
      </c>
      <c r="I80">
        <f>Bawana_NG!Q80</f>
        <v>47.01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620.52939920411302</v>
      </c>
      <c r="P80" s="37">
        <v>67.860000000000014</v>
      </c>
      <c r="Q80" s="37">
        <v>21.997459877612282</v>
      </c>
      <c r="R80" s="39">
        <v>0</v>
      </c>
      <c r="S80" s="39">
        <v>0</v>
      </c>
      <c r="T80" s="38">
        <f>SUMPRODUCT(LTA!J80:AN80,LTA!J$101:AN$101,LTA!J$104:AN$104)</f>
        <v>33.33</v>
      </c>
      <c r="U80" s="38">
        <f>SUMPRODUCT(LTA!J80:AN80,LTA!J$102:AN$102,LTA!J$104:AN$104)</f>
        <v>113.69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-312.03000000000003</v>
      </c>
      <c r="AC80">
        <f t="shared" si="3"/>
        <v>10.449899920294119</v>
      </c>
      <c r="AD80">
        <f t="shared" si="4"/>
        <v>702.76789194805121</v>
      </c>
      <c r="AE80">
        <f>'IDT-1'!C80</f>
        <v>0</v>
      </c>
      <c r="AF80" s="25"/>
      <c r="AG80">
        <f t="shared" si="5"/>
        <v>702.76789194805121</v>
      </c>
      <c r="AI80" s="35">
        <f>PXIL!I80</f>
        <v>0</v>
      </c>
      <c r="AJ80" s="35">
        <f>PXIL!O80</f>
        <v>0</v>
      </c>
      <c r="AK80" s="35">
        <f>RTM_IEX!I80</f>
        <v>83.54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6.1591199999999988</v>
      </c>
      <c r="E81">
        <f>GT_NG!Q81</f>
        <v>8.6418127866199086</v>
      </c>
      <c r="F81">
        <f>GT_Spot!Q81</f>
        <v>0</v>
      </c>
      <c r="G81">
        <f>PPCL_NG!Q81</f>
        <v>22.49</v>
      </c>
      <c r="H81">
        <f>PPCL_Spot!Q81</f>
        <v>0</v>
      </c>
      <c r="I81">
        <f>Bawana_NG!Q81</f>
        <v>47.01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618.08529565810511</v>
      </c>
      <c r="P81" s="37">
        <v>65.84</v>
      </c>
      <c r="Q81" s="37">
        <v>21.337536081283915</v>
      </c>
      <c r="R81" s="39">
        <v>0</v>
      </c>
      <c r="S81" s="39">
        <v>0</v>
      </c>
      <c r="T81" s="38">
        <f>SUMPRODUCT(LTA!J81:AN81,LTA!J$101:AN$101,LTA!J$104:AN$104)</f>
        <v>35</v>
      </c>
      <c r="U81" s="38">
        <f>SUMPRODUCT(LTA!J81:AN81,LTA!J$102:AN$102,LTA!J$104:AN$104)</f>
        <v>114.19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-312.03000000000003</v>
      </c>
      <c r="AC81">
        <f t="shared" si="3"/>
        <v>10.321948507023894</v>
      </c>
      <c r="AD81">
        <f t="shared" si="4"/>
        <v>686.49181601898522</v>
      </c>
      <c r="AE81">
        <f>'IDT-1'!C81</f>
        <v>0</v>
      </c>
      <c r="AF81" s="25"/>
      <c r="AG81">
        <f t="shared" si="5"/>
        <v>686.49181601898522</v>
      </c>
      <c r="AI81" s="35">
        <f>PXIL!I81</f>
        <v>0</v>
      </c>
      <c r="AJ81" s="35">
        <f>PXIL!O81</f>
        <v>0</v>
      </c>
      <c r="AK81" s="35">
        <f>RTM_IEX!I81</f>
        <v>70.09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6.1591199999999988</v>
      </c>
      <c r="E82">
        <f>GT_NG!Q82</f>
        <v>8.6418127866199086</v>
      </c>
      <c r="F82">
        <f>GT_Spot!Q82</f>
        <v>0</v>
      </c>
      <c r="G82">
        <f>PPCL_NG!Q82</f>
        <v>22.49</v>
      </c>
      <c r="H82">
        <f>PPCL_Spot!Q82</f>
        <v>0</v>
      </c>
      <c r="I82">
        <f>Bawana_NG!Q82</f>
        <v>47.01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575.11280791717934</v>
      </c>
      <c r="P82" s="37">
        <v>65.930000000000007</v>
      </c>
      <c r="Q82" s="37">
        <v>21.372871154104526</v>
      </c>
      <c r="R82" s="39">
        <v>0</v>
      </c>
      <c r="S82" s="39">
        <v>0</v>
      </c>
      <c r="T82" s="38">
        <f>SUMPRODUCT(LTA!J82:AN82,LTA!J$101:AN$101,LTA!J$104:AN$104)</f>
        <v>36.33</v>
      </c>
      <c r="U82" s="38">
        <f>SUMPRODUCT(LTA!J82:AN82,LTA!J$102:AN$102,LTA!J$104:AN$104)</f>
        <v>114.85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-312.03000000000003</v>
      </c>
      <c r="AC82">
        <f t="shared" si="3"/>
        <v>10.123070716212675</v>
      </c>
      <c r="AD82">
        <f t="shared" si="4"/>
        <v>661.19354114169118</v>
      </c>
      <c r="AE82">
        <f>'IDT-1'!C82</f>
        <v>0</v>
      </c>
      <c r="AF82" s="25"/>
      <c r="AG82">
        <f t="shared" si="5"/>
        <v>661.19354114169118</v>
      </c>
      <c r="AI82" s="35">
        <f>PXIL!I82</f>
        <v>0</v>
      </c>
      <c r="AJ82" s="35">
        <f>PXIL!O82</f>
        <v>0</v>
      </c>
      <c r="AK82" s="35">
        <f>RTM_IEX!I82</f>
        <v>85.45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6.1591199999999988</v>
      </c>
      <c r="E83">
        <f>GT_NG!Q83</f>
        <v>8.8718150774888365</v>
      </c>
      <c r="F83">
        <f>GT_Spot!Q83</f>
        <v>0</v>
      </c>
      <c r="G83">
        <f>PPCL_NG!Q83</f>
        <v>22.49</v>
      </c>
      <c r="H83">
        <f>PPCL_Spot!Q83</f>
        <v>0</v>
      </c>
      <c r="I83">
        <f>Bawana_NG!Q83</f>
        <v>47.01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511.56530421380063</v>
      </c>
      <c r="P83" s="37">
        <v>67.86</v>
      </c>
      <c r="Q83" s="37">
        <v>22</v>
      </c>
      <c r="R83" s="39">
        <v>0</v>
      </c>
      <c r="S83" s="39">
        <v>0</v>
      </c>
      <c r="T83" s="38">
        <f>SUMPRODUCT(LTA!J83:AN83,LTA!J$101:AN$101,LTA!J$104:AN$104)</f>
        <v>38.33</v>
      </c>
      <c r="U83" s="38">
        <f>SUMPRODUCT(LTA!J83:AN83,LTA!J$102:AN$102,LTA!J$104:AN$104)</f>
        <v>115.52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-264.03000000000003</v>
      </c>
      <c r="AC83">
        <f t="shared" si="3"/>
        <v>9.2327185326280752</v>
      </c>
      <c r="AD83">
        <f t="shared" si="4"/>
        <v>644.31352075866153</v>
      </c>
      <c r="AE83">
        <f>'IDT-1'!C83</f>
        <v>0</v>
      </c>
      <c r="AF83" s="25"/>
      <c r="AG83">
        <f t="shared" si="5"/>
        <v>644.31352075866153</v>
      </c>
      <c r="AI83" s="35">
        <f>PXIL!I83</f>
        <v>0</v>
      </c>
      <c r="AJ83" s="35">
        <f>PXIL!O83</f>
        <v>0</v>
      </c>
      <c r="AK83" s="35">
        <f>RTM_IEX!I83</f>
        <v>77.77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6.1591199999999988</v>
      </c>
      <c r="E84">
        <f>GT_NG!Q84</f>
        <v>8.8718150774888365</v>
      </c>
      <c r="F84">
        <f>GT_Spot!Q84</f>
        <v>0</v>
      </c>
      <c r="G84">
        <f>PPCL_NG!Q84</f>
        <v>22.49</v>
      </c>
      <c r="H84">
        <f>PPCL_Spot!Q84</f>
        <v>0</v>
      </c>
      <c r="I84">
        <f>Bawana_NG!Q84</f>
        <v>47.01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511.56079099766686</v>
      </c>
      <c r="P84" s="37">
        <v>67.86</v>
      </c>
      <c r="Q84" s="37">
        <v>22</v>
      </c>
      <c r="R84" s="39">
        <v>0</v>
      </c>
      <c r="S84" s="39">
        <v>0</v>
      </c>
      <c r="T84" s="38">
        <f>SUMPRODUCT(LTA!J84:AN84,LTA!J$101:AN$101,LTA!J$104:AN$104)</f>
        <v>40.33</v>
      </c>
      <c r="U84" s="38">
        <f>SUMPRODUCT(LTA!J84:AN84,LTA!J$102:AN$102,LTA!J$104:AN$104)</f>
        <v>116.35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-264.03000000000003</v>
      </c>
      <c r="AC84">
        <f t="shared" si="3"/>
        <v>9.1574133295422318</v>
      </c>
      <c r="AD84">
        <f t="shared" si="4"/>
        <v>634.73431274561347</v>
      </c>
      <c r="AE84">
        <f>'IDT-1'!C84</f>
        <v>0</v>
      </c>
      <c r="AF84" s="25"/>
      <c r="AG84">
        <f t="shared" si="5"/>
        <v>634.73431274561347</v>
      </c>
      <c r="AI84" s="35">
        <f>PXIL!I84</f>
        <v>0</v>
      </c>
      <c r="AJ84" s="35">
        <f>PXIL!O84</f>
        <v>0</v>
      </c>
      <c r="AK84" s="35">
        <f>RTM_IEX!I84</f>
        <v>65.290000000000006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6.1591199999999988</v>
      </c>
      <c r="E85">
        <f>GT_NG!Q85</f>
        <v>8.8718150774888365</v>
      </c>
      <c r="F85">
        <f>GT_Spot!Q85</f>
        <v>0</v>
      </c>
      <c r="G85">
        <f>PPCL_NG!Q85</f>
        <v>22.49</v>
      </c>
      <c r="H85">
        <f>PPCL_Spot!Q85</f>
        <v>0</v>
      </c>
      <c r="I85">
        <f>Bawana_NG!Q85</f>
        <v>47.01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514.08079099766678</v>
      </c>
      <c r="P85" s="37">
        <v>67.86</v>
      </c>
      <c r="Q85" s="37">
        <v>11.62</v>
      </c>
      <c r="R85" s="39">
        <v>0</v>
      </c>
      <c r="S85" s="39">
        <v>0</v>
      </c>
      <c r="T85" s="38">
        <f>SUMPRODUCT(LTA!J85:AN85,LTA!J$101:AN$101,LTA!J$104:AN$104)</f>
        <v>51.67</v>
      </c>
      <c r="U85" s="38">
        <f>SUMPRODUCT(LTA!J85:AN85,LTA!J$102:AN$102,LTA!J$104:AN$104)</f>
        <v>117.19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-264.03000000000003</v>
      </c>
      <c r="AC85">
        <f t="shared" si="3"/>
        <v>9.0937653295422312</v>
      </c>
      <c r="AD85">
        <f t="shared" si="4"/>
        <v>626.63796074561344</v>
      </c>
      <c r="AE85">
        <f>'IDT-1'!C85</f>
        <v>0</v>
      </c>
      <c r="AF85" s="25"/>
      <c r="AG85">
        <f t="shared" si="5"/>
        <v>626.63796074561344</v>
      </c>
      <c r="AI85" s="35">
        <f>PXIL!I85</f>
        <v>0</v>
      </c>
      <c r="AJ85" s="35">
        <f>PXIL!O85</f>
        <v>0</v>
      </c>
      <c r="AK85" s="35">
        <f>RTM_IEX!I85</f>
        <v>52.81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6.1591199999999988</v>
      </c>
      <c r="E86">
        <f>GT_NG!Q86</f>
        <v>8.8718150774888365</v>
      </c>
      <c r="F86">
        <f>GT_Spot!Q86</f>
        <v>0</v>
      </c>
      <c r="G86">
        <f>PPCL_NG!Q86</f>
        <v>22.49</v>
      </c>
      <c r="H86">
        <f>PPCL_Spot!Q86</f>
        <v>0</v>
      </c>
      <c r="I86">
        <f>Bawana_NG!Q86</f>
        <v>47.01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514.82890175964644</v>
      </c>
      <c r="P86" s="37">
        <v>67.86</v>
      </c>
      <c r="Q86" s="37">
        <v>11.62</v>
      </c>
      <c r="R86" s="39">
        <v>0</v>
      </c>
      <c r="S86" s="39">
        <v>0</v>
      </c>
      <c r="T86" s="38">
        <f>SUMPRODUCT(LTA!J86:AN86,LTA!J$101:AN$101,LTA!J$104:AN$104)</f>
        <v>53.33</v>
      </c>
      <c r="U86" s="38">
        <f>SUMPRODUCT(LTA!J86:AN86,LTA!J$102:AN$102,LTA!J$104:AN$104)</f>
        <v>118.52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-264.03000000000003</v>
      </c>
      <c r="AC86">
        <f t="shared" si="3"/>
        <v>9.0030365934856729</v>
      </c>
      <c r="AD86">
        <f t="shared" si="4"/>
        <v>615.09680024364968</v>
      </c>
      <c r="AE86">
        <f>'IDT-1'!C86</f>
        <v>0</v>
      </c>
      <c r="AF86" s="25"/>
      <c r="AG86">
        <f t="shared" si="5"/>
        <v>615.09680024364968</v>
      </c>
      <c r="AI86" s="35">
        <f>PXIL!I86</f>
        <v>0</v>
      </c>
      <c r="AJ86" s="35">
        <f>PXIL!O86</f>
        <v>0</v>
      </c>
      <c r="AK86" s="35">
        <f>RTM_IEX!I86</f>
        <v>37.44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6.1591199999999988</v>
      </c>
      <c r="E87">
        <f>GT_NG!Q87</f>
        <v>8.8718150774888365</v>
      </c>
      <c r="F87">
        <f>GT_Spot!Q87</f>
        <v>0</v>
      </c>
      <c r="G87">
        <f>PPCL_NG!Q87</f>
        <v>22.49</v>
      </c>
      <c r="H87">
        <f>PPCL_Spot!Q87</f>
        <v>0</v>
      </c>
      <c r="I87">
        <f>Bawana_NG!Q87</f>
        <v>47.01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515.12817492539659</v>
      </c>
      <c r="P87" s="37">
        <v>34.561762635793343</v>
      </c>
      <c r="Q87" s="37">
        <v>11.62</v>
      </c>
      <c r="R87" s="39">
        <v>0</v>
      </c>
      <c r="S87" s="39">
        <v>0</v>
      </c>
      <c r="T87" s="38">
        <f>SUMPRODUCT(LTA!J87:AN87,LTA!J$101:AN$101,LTA!J$104:AN$104)</f>
        <v>54.67</v>
      </c>
      <c r="U87" s="38">
        <f>SUMPRODUCT(LTA!J87:AN87,LTA!J$102:AN$102,LTA!J$104:AN$104)</f>
        <v>120.85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-2</v>
      </c>
      <c r="AA87" s="76">
        <f>STOA!I87</f>
        <v>0</v>
      </c>
      <c r="AB87" s="76">
        <f>-STOA!O87</f>
        <v>-264.03000000000003</v>
      </c>
      <c r="AC87">
        <f t="shared" si="3"/>
        <v>8.9173673093029198</v>
      </c>
      <c r="AD87">
        <f t="shared" si="4"/>
        <v>600.18350532937586</v>
      </c>
      <c r="AE87">
        <f>'IDT-1'!C87</f>
        <v>0</v>
      </c>
      <c r="AF87" s="25"/>
      <c r="AG87">
        <f t="shared" si="5"/>
        <v>600.18350532937586</v>
      </c>
      <c r="AI87" s="35">
        <f>PXIL!I87</f>
        <v>0</v>
      </c>
      <c r="AJ87" s="35">
        <f>PXIL!O87</f>
        <v>0</v>
      </c>
      <c r="AK87" s="35">
        <f>RTM_IEX!I87</f>
        <v>53.77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6.1591199999999988</v>
      </c>
      <c r="E88">
        <f>GT_NG!Q88</f>
        <v>8.8718150774888365</v>
      </c>
      <c r="F88">
        <f>GT_Spot!Q88</f>
        <v>0</v>
      </c>
      <c r="G88">
        <f>PPCL_NG!Q88</f>
        <v>22.49</v>
      </c>
      <c r="H88">
        <f>PPCL_Spot!Q88</f>
        <v>0</v>
      </c>
      <c r="I88">
        <f>Bawana_NG!Q88</f>
        <v>47.01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515.12817492539659</v>
      </c>
      <c r="P88" s="37">
        <v>34.561762635793343</v>
      </c>
      <c r="Q88" s="37">
        <v>11.62</v>
      </c>
      <c r="R88" s="39">
        <v>0</v>
      </c>
      <c r="S88" s="39">
        <v>0</v>
      </c>
      <c r="T88" s="38">
        <f>SUMPRODUCT(LTA!J88:AN88,LTA!J$101:AN$101,LTA!J$104:AN$104)</f>
        <v>55.67</v>
      </c>
      <c r="U88" s="38">
        <f>SUMPRODUCT(LTA!J88:AN88,LTA!J$102:AN$102,LTA!J$104:AN$104)</f>
        <v>121.19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-22</v>
      </c>
      <c r="AA88" s="76">
        <f>STOA!I88</f>
        <v>0</v>
      </c>
      <c r="AB88" s="76">
        <f>-STOA!O88</f>
        <v>-264.03000000000003</v>
      </c>
      <c r="AC88">
        <f t="shared" si="3"/>
        <v>9.1298956749550069</v>
      </c>
      <c r="AD88">
        <f t="shared" si="4"/>
        <v>587.06097696372365</v>
      </c>
      <c r="AE88">
        <f>'IDT-1'!C88</f>
        <v>0</v>
      </c>
      <c r="AF88" s="25"/>
      <c r="AG88">
        <f t="shared" si="5"/>
        <v>587.06097696372365</v>
      </c>
      <c r="AI88" s="35">
        <f>PXIL!I88</f>
        <v>0</v>
      </c>
      <c r="AJ88" s="35">
        <f>PXIL!O88</f>
        <v>0</v>
      </c>
      <c r="AK88" s="35">
        <f>RTM_IEX!I88</f>
        <v>59.52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6.1591199999999988</v>
      </c>
      <c r="E89">
        <f>GT_NG!Q89</f>
        <v>8.8718150774888365</v>
      </c>
      <c r="F89">
        <f>GT_Spot!Q89</f>
        <v>0</v>
      </c>
      <c r="G89">
        <f>PPCL_NG!Q89</f>
        <v>22.49</v>
      </c>
      <c r="H89">
        <f>PPCL_Spot!Q89</f>
        <v>0</v>
      </c>
      <c r="I89">
        <f>Bawana_NG!Q89</f>
        <v>47.01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520.60857340351947</v>
      </c>
      <c r="P89" s="37">
        <v>33.418295680554849</v>
      </c>
      <c r="Q89" s="37">
        <v>11.238245668799749</v>
      </c>
      <c r="R89" s="39">
        <v>0</v>
      </c>
      <c r="S89" s="39">
        <v>0</v>
      </c>
      <c r="T89" s="38">
        <f>SUMPRODUCT(LTA!J89:AN89,LTA!J$101:AN$101,LTA!J$104:AN$104)</f>
        <v>56.33</v>
      </c>
      <c r="U89" s="38">
        <f>SUMPRODUCT(LTA!J89:AN89,LTA!J$102:AN$102,LTA!J$104:AN$104)</f>
        <v>121.69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-32</v>
      </c>
      <c r="AA89" s="76">
        <f>STOA!I89</f>
        <v>0</v>
      </c>
      <c r="AB89" s="76">
        <f>-STOA!O89</f>
        <v>-264.03000000000003</v>
      </c>
      <c r="AC89">
        <f t="shared" si="3"/>
        <v>9.2409972398761866</v>
      </c>
      <c r="AD89">
        <f t="shared" si="4"/>
        <v>581.11505259048693</v>
      </c>
      <c r="AE89">
        <f>'IDT-1'!C89</f>
        <v>0</v>
      </c>
      <c r="AF89" s="25"/>
      <c r="AG89">
        <f t="shared" si="5"/>
        <v>581.11505259048693</v>
      </c>
      <c r="AI89" s="35">
        <f>PXIL!I89</f>
        <v>0</v>
      </c>
      <c r="AJ89" s="35">
        <f>PXIL!O89</f>
        <v>0</v>
      </c>
      <c r="AK89" s="35">
        <f>RTM_IEX!I89</f>
        <v>58.57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6.1591199999999988</v>
      </c>
      <c r="E90">
        <f>GT_NG!Q90</f>
        <v>8.8718150774888365</v>
      </c>
      <c r="F90">
        <f>GT_Spot!Q90</f>
        <v>0</v>
      </c>
      <c r="G90">
        <f>PPCL_NG!Q90</f>
        <v>22.49</v>
      </c>
      <c r="H90">
        <f>PPCL_Spot!Q90</f>
        <v>0</v>
      </c>
      <c r="I90">
        <f>Bawana_NG!Q90</f>
        <v>47.01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519.79835963540347</v>
      </c>
      <c r="P90" s="37">
        <v>33.418295680554849</v>
      </c>
      <c r="Q90" s="37">
        <v>11.238245668799749</v>
      </c>
      <c r="R90" s="39">
        <v>0</v>
      </c>
      <c r="S90" s="39">
        <v>0</v>
      </c>
      <c r="T90" s="38">
        <f>SUMPRODUCT(LTA!J90:AN90,LTA!J$101:AN$101,LTA!J$104:AN$104)</f>
        <v>58</v>
      </c>
      <c r="U90" s="38">
        <f>SUMPRODUCT(LTA!J90:AN90,LTA!J$102:AN$102,LTA!J$104:AN$104)</f>
        <v>122.02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-47</v>
      </c>
      <c r="AA90" s="76">
        <f>STOA!I90</f>
        <v>0</v>
      </c>
      <c r="AB90" s="76">
        <f>-STOA!O90</f>
        <v>-264.03000000000003</v>
      </c>
      <c r="AC90">
        <f t="shared" si="3"/>
        <v>9.3831733467239449</v>
      </c>
      <c r="AD90">
        <f t="shared" si="4"/>
        <v>569.08266271552282</v>
      </c>
      <c r="AE90">
        <f>'IDT-1'!C90</f>
        <v>0</v>
      </c>
      <c r="AF90" s="25"/>
      <c r="AG90">
        <f t="shared" si="5"/>
        <v>569.08266271552282</v>
      </c>
      <c r="AI90" s="35">
        <f>PXIL!I90</f>
        <v>0</v>
      </c>
      <c r="AJ90" s="35">
        <f>PXIL!O90</f>
        <v>0</v>
      </c>
      <c r="AK90" s="35">
        <f>RTM_IEX!I90</f>
        <v>60.49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6.1591199999999988</v>
      </c>
      <c r="E91">
        <f>GT_NG!Q91</f>
        <v>8.8718150774888365</v>
      </c>
      <c r="F91">
        <f>GT_Spot!Q91</f>
        <v>0</v>
      </c>
      <c r="G91">
        <f>PPCL_NG!Q91</f>
        <v>22.49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519.12529804120061</v>
      </c>
      <c r="P91" s="37">
        <v>67.86</v>
      </c>
      <c r="Q91" s="37">
        <v>22</v>
      </c>
      <c r="R91" s="39">
        <v>0</v>
      </c>
      <c r="S91" s="39">
        <v>0</v>
      </c>
      <c r="T91" s="38">
        <f>SUMPRODUCT(LTA!J91:AN91,LTA!J$101:AN$101,LTA!J$104:AN$104)</f>
        <v>56.33</v>
      </c>
      <c r="U91" s="38">
        <f>SUMPRODUCT(LTA!J91:AN91,LTA!J$102:AN$102,LTA!J$104:AN$104)</f>
        <v>122.52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-57</v>
      </c>
      <c r="AA91" s="76">
        <f>STOA!I91</f>
        <v>0</v>
      </c>
      <c r="AB91" s="76">
        <f>-STOA!O91</f>
        <v>-271.64000000000004</v>
      </c>
      <c r="AC91">
        <f t="shared" si="3"/>
        <v>9.4602458042974522</v>
      </c>
      <c r="AD91">
        <f t="shared" si="4"/>
        <v>543.52823674728847</v>
      </c>
      <c r="AE91">
        <f>'IDT-1'!C91</f>
        <v>0</v>
      </c>
      <c r="AF91" s="25"/>
      <c r="AG91">
        <f t="shared" si="5"/>
        <v>543.52823674728847</v>
      </c>
      <c r="AI91" s="35">
        <f>PXIL!I91</f>
        <v>0</v>
      </c>
      <c r="AJ91" s="35">
        <f>PXIL!O91</f>
        <v>0</v>
      </c>
      <c r="AK91" s="35">
        <f>RTM_IEX!I91</f>
        <v>7.68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6.1591199999999988</v>
      </c>
      <c r="E92">
        <f>GT_NG!Q92</f>
        <v>8.8718150774888365</v>
      </c>
      <c r="F92">
        <f>GT_Spot!Q92</f>
        <v>0</v>
      </c>
      <c r="G92">
        <f>PPCL_NG!Q92</f>
        <v>22.49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519.12529804120061</v>
      </c>
      <c r="P92" s="37">
        <v>67.86</v>
      </c>
      <c r="Q92" s="37">
        <v>22</v>
      </c>
      <c r="R92" s="39">
        <v>0</v>
      </c>
      <c r="S92" s="39">
        <v>0</v>
      </c>
      <c r="T92" s="38">
        <f>SUMPRODUCT(LTA!J92:AN92,LTA!J$101:AN$101,LTA!J$104:AN$104)</f>
        <v>56.67</v>
      </c>
      <c r="U92" s="38">
        <f>SUMPRODUCT(LTA!J92:AN92,LTA!J$102:AN$102,LTA!J$104:AN$104)</f>
        <v>123.02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-72</v>
      </c>
      <c r="AA92" s="76">
        <f>STOA!I92</f>
        <v>0</v>
      </c>
      <c r="AB92" s="76">
        <f>-STOA!O92</f>
        <v>-271.64000000000004</v>
      </c>
      <c r="AC92">
        <f t="shared" si="3"/>
        <v>9.5248135785365164</v>
      </c>
      <c r="AD92">
        <f t="shared" si="4"/>
        <v>521.62366897304935</v>
      </c>
      <c r="AE92">
        <f>'IDT-1'!C92</f>
        <v>0</v>
      </c>
      <c r="AF92" s="25"/>
      <c r="AG92">
        <f t="shared" si="5"/>
        <v>521.62366897304935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6.1591199999999988</v>
      </c>
      <c r="E93">
        <f>GT_NG!Q93</f>
        <v>8.8718150774888365</v>
      </c>
      <c r="F93">
        <f>GT_Spot!Q93</f>
        <v>0</v>
      </c>
      <c r="G93">
        <f>PPCL_NG!Q93</f>
        <v>22.49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519.12529804120061</v>
      </c>
      <c r="P93" s="37">
        <v>67.86</v>
      </c>
      <c r="Q93" s="37">
        <v>22</v>
      </c>
      <c r="R93" s="39">
        <v>0</v>
      </c>
      <c r="S93" s="39">
        <v>0</v>
      </c>
      <c r="T93" s="38">
        <f>SUMPRODUCT(LTA!J93:AN93,LTA!J$101:AN$101,LTA!J$104:AN$104)</f>
        <v>56.67</v>
      </c>
      <c r="U93" s="38">
        <f>SUMPRODUCT(LTA!J93:AN93,LTA!J$102:AN$102,LTA!J$104:AN$104)</f>
        <v>123.85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-87</v>
      </c>
      <c r="AA93" s="76">
        <f>STOA!I93</f>
        <v>0</v>
      </c>
      <c r="AB93" s="76">
        <f>-STOA!O93</f>
        <v>-271.64000000000004</v>
      </c>
      <c r="AC93">
        <f t="shared" si="3"/>
        <v>9.6492073527755817</v>
      </c>
      <c r="AD93">
        <f t="shared" si="4"/>
        <v>507.32927519881042</v>
      </c>
      <c r="AE93">
        <f>'IDT-1'!C93</f>
        <v>0</v>
      </c>
      <c r="AF93" s="25"/>
      <c r="AG93">
        <f t="shared" si="5"/>
        <v>507.32927519881042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6.1591199999999988</v>
      </c>
      <c r="E94">
        <f>GT_NG!Q94</f>
        <v>8.8718150774888365</v>
      </c>
      <c r="F94">
        <f>GT_Spot!Q94</f>
        <v>0</v>
      </c>
      <c r="G94">
        <f>PPCL_NG!Q94</f>
        <v>22.49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519.12529804120061</v>
      </c>
      <c r="P94" s="37">
        <v>67.86</v>
      </c>
      <c r="Q94" s="37">
        <v>22</v>
      </c>
      <c r="R94" s="39">
        <v>0</v>
      </c>
      <c r="S94" s="39">
        <v>0</v>
      </c>
      <c r="T94" s="38">
        <f>SUMPRODUCT(LTA!J94:AN94,LTA!J$101:AN$101,LTA!J$104:AN$104)</f>
        <v>56.67</v>
      </c>
      <c r="U94" s="38">
        <f>SUMPRODUCT(LTA!J94:AN94,LTA!J$102:AN$102,LTA!J$104:AN$104)</f>
        <v>124.02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-102</v>
      </c>
      <c r="AA94" s="76">
        <f>STOA!I94</f>
        <v>0</v>
      </c>
      <c r="AB94" s="76">
        <f>-STOA!O94</f>
        <v>-271.64000000000004</v>
      </c>
      <c r="AC94">
        <f t="shared" si="3"/>
        <v>9.7684531270146469</v>
      </c>
      <c r="AD94">
        <f t="shared" si="4"/>
        <v>492.38002942457126</v>
      </c>
      <c r="AE94">
        <f>'IDT-1'!C94</f>
        <v>0</v>
      </c>
      <c r="AF94" s="25"/>
      <c r="AG94">
        <f t="shared" si="5"/>
        <v>492.38002942457126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6.1591199999999988</v>
      </c>
      <c r="E95">
        <f>GT_NG!Q95</f>
        <v>8.8718150774888365</v>
      </c>
      <c r="F95">
        <f>GT_Spot!Q95</f>
        <v>0</v>
      </c>
      <c r="G95">
        <f>PPCL_NG!Q95</f>
        <v>22.49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509.26294666452708</v>
      </c>
      <c r="P95" s="37">
        <v>70.680000000000007</v>
      </c>
      <c r="Q95" s="37">
        <v>15.08</v>
      </c>
      <c r="R95" s="39">
        <v>0</v>
      </c>
      <c r="S95" s="39">
        <v>0</v>
      </c>
      <c r="T95" s="38">
        <f>SUMPRODUCT(LTA!J95:AN95,LTA!J$101:AN$101,LTA!J$104:AN$104)</f>
        <v>56.67</v>
      </c>
      <c r="U95" s="38">
        <f>SUMPRODUCT(LTA!J95:AN95,LTA!J$102:AN$102,LTA!J$104:AN$104)</f>
        <v>124.19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-117</v>
      </c>
      <c r="AA95" s="76">
        <f>STOA!I95</f>
        <v>0</v>
      </c>
      <c r="AB95" s="76">
        <f>-STOA!O95</f>
        <v>-271.64000000000004</v>
      </c>
      <c r="AC95">
        <f t="shared" si="3"/>
        <v>9.778792560515658</v>
      </c>
      <c r="AD95">
        <f t="shared" si="4"/>
        <v>463.57733861439681</v>
      </c>
      <c r="AE95">
        <f>'IDT-1'!C95</f>
        <v>0</v>
      </c>
      <c r="AF95" s="25"/>
      <c r="AG95">
        <f t="shared" si="5"/>
        <v>463.57733861439681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6.1591199999999988</v>
      </c>
      <c r="E96">
        <f>GT_NG!Q96</f>
        <v>8.8718150774888365</v>
      </c>
      <c r="F96">
        <f>GT_Spot!Q96</f>
        <v>0</v>
      </c>
      <c r="G96">
        <f>PPCL_NG!Q96</f>
        <v>22.49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509.26294666452708</v>
      </c>
      <c r="P96" s="37">
        <v>67.86</v>
      </c>
      <c r="Q96" s="37">
        <v>15.08</v>
      </c>
      <c r="R96" s="39">
        <v>0</v>
      </c>
      <c r="S96" s="39">
        <v>0</v>
      </c>
      <c r="T96" s="38">
        <f>SUMPRODUCT(LTA!J96:AN96,LTA!J$101:AN$101,LTA!J$104:AN$104)</f>
        <v>56.67</v>
      </c>
      <c r="U96" s="38">
        <f>SUMPRODUCT(LTA!J96:AN96,LTA!J$102:AN$102,LTA!J$104:AN$104)</f>
        <v>124.35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-132</v>
      </c>
      <c r="AA96" s="76">
        <f>STOA!I96</f>
        <v>0</v>
      </c>
      <c r="AB96" s="76">
        <f>-STOA!O96</f>
        <v>-271.64000000000004</v>
      </c>
      <c r="AC96">
        <f t="shared" si="3"/>
        <v>9.8759643347547232</v>
      </c>
      <c r="AD96">
        <f t="shared" si="4"/>
        <v>445.82016684015781</v>
      </c>
      <c r="AE96">
        <f>'IDT-1'!C96</f>
        <v>0</v>
      </c>
      <c r="AF96" s="25"/>
      <c r="AG96">
        <f t="shared" si="5"/>
        <v>445.82016684015781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6.1591199999999988</v>
      </c>
      <c r="E97">
        <f>GT_NG!Q97</f>
        <v>8.8718150774888365</v>
      </c>
      <c r="F97">
        <f>GT_Spot!Q97</f>
        <v>0</v>
      </c>
      <c r="G97">
        <f>PPCL_NG!Q97</f>
        <v>22.49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509.26000021240367</v>
      </c>
      <c r="P97" s="37">
        <v>67.86</v>
      </c>
      <c r="Q97" s="37">
        <v>15.08</v>
      </c>
      <c r="R97" s="39">
        <v>0</v>
      </c>
      <c r="S97" s="39">
        <v>0</v>
      </c>
      <c r="T97" s="38">
        <f>SUMPRODUCT(LTA!J97:AN97,LTA!J$101:AN$101,LTA!J$104:AN$104)</f>
        <v>61.67</v>
      </c>
      <c r="U97" s="38">
        <f>SUMPRODUCT(LTA!J97:AN97,LTA!J$102:AN$102,LTA!J$104:AN$104)</f>
        <v>124.35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-147</v>
      </c>
      <c r="AA97" s="76">
        <f>STOA!I97</f>
        <v>0</v>
      </c>
      <c r="AB97" s="76">
        <f>-STOA!O97</f>
        <v>-271.64000000000004</v>
      </c>
      <c r="AC97">
        <f t="shared" si="3"/>
        <v>10.032861126667225</v>
      </c>
      <c r="AD97">
        <f t="shared" si="4"/>
        <v>435.66032359612188</v>
      </c>
      <c r="AE97">
        <f>'IDT-1'!C97</f>
        <v>0</v>
      </c>
      <c r="AF97" s="25"/>
      <c r="AG97">
        <f t="shared" si="5"/>
        <v>435.66032359612188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6.1591199999999988</v>
      </c>
      <c r="E98">
        <f>GT_NG!Q98</f>
        <v>8.8718150774888365</v>
      </c>
      <c r="F98">
        <f>GT_Spot!Q98</f>
        <v>0</v>
      </c>
      <c r="G98">
        <f>PPCL_NG!Q98</f>
        <v>22.49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504.03056207213575</v>
      </c>
      <c r="P98" s="37">
        <v>67.86</v>
      </c>
      <c r="Q98" s="37">
        <v>15.08</v>
      </c>
      <c r="R98" s="39">
        <v>0</v>
      </c>
      <c r="S98" s="39">
        <v>0</v>
      </c>
      <c r="T98" s="38">
        <f>SUMPRODUCT(LTA!J98:AN98,LTA!J$101:AN$101,LTA!J$104:AN$104)</f>
        <v>61.67</v>
      </c>
      <c r="U98" s="38">
        <f>SUMPRODUCT(LTA!J98:AN98,LTA!J$102:AN$102,LTA!J$104:AN$104)</f>
        <v>124.52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-161.99</v>
      </c>
      <c r="AA98" s="76">
        <f>STOA!I98</f>
        <v>0</v>
      </c>
      <c r="AB98" s="76">
        <f>-STOA!O98</f>
        <v>-271.64000000000004</v>
      </c>
      <c r="AC98">
        <f t="shared" si="3"/>
        <v>10.111238670229374</v>
      </c>
      <c r="AD98">
        <f t="shared" si="4"/>
        <v>415.53250791229175</v>
      </c>
      <c r="AE98">
        <f>'IDT-1'!C98</f>
        <v>0</v>
      </c>
      <c r="AF98" s="25"/>
      <c r="AG98">
        <f t="shared" si="5"/>
        <v>415.53250791229175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0.13557937874999976</v>
      </c>
      <c r="E99">
        <f t="shared" si="6"/>
        <v>0.20873278581450586</v>
      </c>
      <c r="F99">
        <f t="shared" si="6"/>
        <v>0</v>
      </c>
      <c r="G99">
        <f t="shared" si="6"/>
        <v>0.53975999999999991</v>
      </c>
      <c r="H99">
        <f t="shared" si="6"/>
        <v>0</v>
      </c>
      <c r="I99">
        <f t="shared" si="6"/>
        <v>1.1424802448960727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13.331182705150086</v>
      </c>
      <c r="P99" s="37">
        <f t="shared" si="6"/>
        <v>1.3106765139194128</v>
      </c>
      <c r="Q99" s="37">
        <f t="shared" si="6"/>
        <v>0.43536099972657194</v>
      </c>
      <c r="R99" s="39">
        <f t="shared" si="6"/>
        <v>0.18790368036755192</v>
      </c>
      <c r="S99" s="39">
        <f t="shared" si="6"/>
        <v>0</v>
      </c>
      <c r="T99" s="38">
        <f t="shared" si="6"/>
        <v>2.677975</v>
      </c>
      <c r="U99" s="38">
        <f t="shared" si="6"/>
        <v>2.6168075000000028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6.2424999999999998E-3</v>
      </c>
      <c r="Z99" s="35">
        <f t="shared" si="6"/>
        <v>-6.0607125000000002</v>
      </c>
      <c r="AA99" s="76">
        <f t="shared" si="6"/>
        <v>0</v>
      </c>
      <c r="AB99" s="76">
        <f t="shared" si="6"/>
        <v>-3.0132400000000015</v>
      </c>
      <c r="AC99">
        <f t="shared" si="6"/>
        <v>0.25489667229162671</v>
      </c>
      <c r="AD99">
        <f t="shared" si="6"/>
        <v>14.147199636332578</v>
      </c>
      <c r="AE99">
        <f t="shared" si="6"/>
        <v>0</v>
      </c>
      <c r="AG99">
        <f t="shared" si="6"/>
        <v>14.147199636332578</v>
      </c>
      <c r="AI99">
        <f t="shared" si="6"/>
        <v>0</v>
      </c>
      <c r="AJ99">
        <f t="shared" si="6"/>
        <v>0</v>
      </c>
      <c r="AK99">
        <f t="shared" si="6"/>
        <v>0.91209750000000001</v>
      </c>
      <c r="AL99">
        <f t="shared" si="6"/>
        <v>-2.8750000000000001E-2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45704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6.6198000000000006</v>
      </c>
      <c r="E3">
        <f>GT_NG!T3</f>
        <v>11.578986078276859</v>
      </c>
      <c r="F3">
        <f>GT_Spot!T3</f>
        <v>0</v>
      </c>
      <c r="G3">
        <f>PPCL_NG!T3</f>
        <v>26.99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422.09845132726798</v>
      </c>
      <c r="P3" s="37">
        <v>44.16326241134751</v>
      </c>
      <c r="Q3" s="37">
        <v>18.21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365.66000000000008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-185</v>
      </c>
      <c r="AA3" s="76">
        <f>STOA!J3</f>
        <v>1.29</v>
      </c>
      <c r="AB3" s="76">
        <f>-STOA!P3</f>
        <v>0</v>
      </c>
      <c r="AC3">
        <f>SUMIF(B3:AB3,"&gt;0")*$AC$2-SUMIF(B3:AB3,"&lt;0")*($AC$2/(1-$AC$2))+SUMIF(AI3:AR3,"&gt;0")*$AC$2-SUMIF(AI3:AR3,"&lt;0")*($AC$2/(1-$AC$2))</f>
        <v>10.045756131683044</v>
      </c>
      <c r="AD3">
        <f>SUM(B3:AB3,AI3:AV3)-AC3</f>
        <v>615.27746161493496</v>
      </c>
      <c r="AE3">
        <f>'IDT-1'!F3</f>
        <v>0</v>
      </c>
      <c r="AF3" s="25"/>
      <c r="AG3">
        <f>SUM(AD3:AF3)</f>
        <v>615.27746161493496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-145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5.4161999999999999</v>
      </c>
      <c r="E4">
        <f>GT_NG!T4</f>
        <v>11.578986078276859</v>
      </c>
      <c r="F4">
        <f>GT_Spot!T4</f>
        <v>0</v>
      </c>
      <c r="G4">
        <f>PPCL_NG!T4</f>
        <v>26.99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422.09845132726798</v>
      </c>
      <c r="P4" s="37">
        <v>44.16326241134751</v>
      </c>
      <c r="Q4" s="37">
        <v>18.21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365.3300000000001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-198</v>
      </c>
      <c r="AA4" s="76">
        <f>STOA!J4</f>
        <v>1.29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10.135991189356901</v>
      </c>
      <c r="AD4">
        <f t="shared" ref="AD4:AD67" si="1">SUM(B4:AB4,AI4:AV4)-AC4</f>
        <v>600.65362655726108</v>
      </c>
      <c r="AE4">
        <f>'IDT-1'!F4</f>
        <v>0</v>
      </c>
      <c r="AF4" s="25"/>
      <c r="AG4">
        <f t="shared" ref="AG4:AG67" si="2">SUM(AD4:AF4)</f>
        <v>600.65362655726108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-145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11.578986078276859</v>
      </c>
      <c r="F5">
        <f>GT_Spot!T5</f>
        <v>0</v>
      </c>
      <c r="G5">
        <f>PPCL_NG!T5</f>
        <v>26.99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421.76859969658437</v>
      </c>
      <c r="P5" s="37">
        <v>44.16326241134751</v>
      </c>
      <c r="Q5" s="37">
        <v>18.21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365.16000000000008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-344</v>
      </c>
      <c r="AA5" s="76">
        <f>STOA!J5</f>
        <v>1.29</v>
      </c>
      <c r="AB5" s="76">
        <f>-STOA!P5</f>
        <v>0</v>
      </c>
      <c r="AC5">
        <f t="shared" si="0"/>
        <v>10.243791319159236</v>
      </c>
      <c r="AD5">
        <f t="shared" si="1"/>
        <v>582.24057479677515</v>
      </c>
      <c r="AE5">
        <f>'IDT-1'!F5</f>
        <v>0</v>
      </c>
      <c r="AF5" s="25"/>
      <c r="AG5">
        <f t="shared" si="2"/>
        <v>582.24057479677515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11.578986078276859</v>
      </c>
      <c r="F6">
        <f>GT_Spot!T6</f>
        <v>0</v>
      </c>
      <c r="G6">
        <f>PPCL_NG!T6</f>
        <v>26.99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421.76859969658437</v>
      </c>
      <c r="P6" s="37">
        <v>44.16326241134751</v>
      </c>
      <c r="Q6" s="37">
        <v>18.21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364.8300000000001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-353</v>
      </c>
      <c r="AA6" s="76">
        <f>STOA!J6</f>
        <v>1.29</v>
      </c>
      <c r="AB6" s="76">
        <f>-STOA!P6</f>
        <v>0</v>
      </c>
      <c r="AC6">
        <f t="shared" si="0"/>
        <v>10.311969183702676</v>
      </c>
      <c r="AD6">
        <f t="shared" si="1"/>
        <v>572.84239693223174</v>
      </c>
      <c r="AE6">
        <f>'IDT-1'!F6</f>
        <v>0</v>
      </c>
      <c r="AF6" s="25"/>
      <c r="AG6">
        <f t="shared" si="2"/>
        <v>572.84239693223174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11.278985702724574</v>
      </c>
      <c r="F7">
        <f>GT_Spot!T7</f>
        <v>0</v>
      </c>
      <c r="G7">
        <f>PPCL_NG!T7</f>
        <v>26.99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419.78462339234778</v>
      </c>
      <c r="P7" s="37">
        <v>44.16326241134751</v>
      </c>
      <c r="Q7" s="37">
        <v>18.21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364.49000000000007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-369</v>
      </c>
      <c r="AA7" s="76">
        <f>STOA!J7</f>
        <v>1.29</v>
      </c>
      <c r="AB7" s="76">
        <f>-STOA!P7</f>
        <v>0</v>
      </c>
      <c r="AC7">
        <f t="shared" si="0"/>
        <v>10.417283258121991</v>
      </c>
      <c r="AD7">
        <f t="shared" si="1"/>
        <v>554.11310617802349</v>
      </c>
      <c r="AE7">
        <f>'IDT-1'!F7</f>
        <v>0</v>
      </c>
      <c r="AF7" s="25"/>
      <c r="AG7">
        <f t="shared" si="2"/>
        <v>554.11310617802349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11.278985702724574</v>
      </c>
      <c r="F8">
        <f>GT_Spot!T8</f>
        <v>0</v>
      </c>
      <c r="G8">
        <f>PPCL_NG!T8</f>
        <v>26.99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417.785850685112</v>
      </c>
      <c r="P8" s="37">
        <v>44.16326241134751</v>
      </c>
      <c r="Q8" s="37">
        <v>18.21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364.3300000000001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-379</v>
      </c>
      <c r="AA8" s="76">
        <f>STOA!J8</f>
        <v>1.29</v>
      </c>
      <c r="AB8" s="76">
        <f>-STOA!P8</f>
        <v>0</v>
      </c>
      <c r="AC8">
        <f t="shared" si="0"/>
        <v>10.439751422418574</v>
      </c>
      <c r="AD8">
        <f t="shared" si="1"/>
        <v>546.93186530649109</v>
      </c>
      <c r="AE8">
        <f>'IDT-1'!F8</f>
        <v>0</v>
      </c>
      <c r="AF8" s="25"/>
      <c r="AG8">
        <f t="shared" si="2"/>
        <v>546.93186530649109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11.278985702724574</v>
      </c>
      <c r="F9">
        <f>GT_Spot!T9</f>
        <v>0</v>
      </c>
      <c r="G9">
        <f>PPCL_NG!T9</f>
        <v>26.99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416.2211678807642</v>
      </c>
      <c r="P9" s="37">
        <v>44.16326241134751</v>
      </c>
      <c r="Q9" s="37">
        <v>18.21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364.16000000000008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-385</v>
      </c>
      <c r="AA9" s="76">
        <f>STOA!J9</f>
        <v>1.29</v>
      </c>
      <c r="AB9" s="76">
        <f>-STOA!P9</f>
        <v>0</v>
      </c>
      <c r="AC9">
        <f t="shared" si="0"/>
        <v>10.473388806240287</v>
      </c>
      <c r="AD9">
        <f t="shared" si="1"/>
        <v>539.16354511832151</v>
      </c>
      <c r="AE9">
        <f>'IDT-1'!F9</f>
        <v>0</v>
      </c>
      <c r="AF9" s="25"/>
      <c r="AG9">
        <f t="shared" si="2"/>
        <v>539.16354511832151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11.278985702724574</v>
      </c>
      <c r="F10">
        <f>GT_Spot!T10</f>
        <v>0</v>
      </c>
      <c r="G10">
        <f>PPCL_NG!T10</f>
        <v>26.99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416.2211678807642</v>
      </c>
      <c r="P10" s="37">
        <v>44.16326241134751</v>
      </c>
      <c r="Q10" s="37">
        <v>18.21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364.49000000000007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-388</v>
      </c>
      <c r="AA10" s="76">
        <f>STOA!J10</f>
        <v>1.29</v>
      </c>
      <c r="AB10" s="76">
        <f>-STOA!P10</f>
        <v>0</v>
      </c>
      <c r="AC10">
        <f t="shared" si="0"/>
        <v>10.499546761088098</v>
      </c>
      <c r="AD10">
        <f t="shared" si="1"/>
        <v>536.46738716347363</v>
      </c>
      <c r="AE10">
        <f>'IDT-1'!F10</f>
        <v>0</v>
      </c>
      <c r="AF10" s="25"/>
      <c r="AG10">
        <f t="shared" si="2"/>
        <v>536.46738716347363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11.278985702724574</v>
      </c>
      <c r="F11">
        <f>GT_Spot!T11</f>
        <v>0</v>
      </c>
      <c r="G11">
        <f>PPCL_NG!T11</f>
        <v>26.99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416.01116788076422</v>
      </c>
      <c r="P11" s="37">
        <v>44.61</v>
      </c>
      <c r="Q11" s="37">
        <v>18.21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364.3300000000001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-394</v>
      </c>
      <c r="AA11" s="76">
        <f>STOA!J11</f>
        <v>1.29</v>
      </c>
      <c r="AB11" s="76">
        <f>-STOA!P11</f>
        <v>0</v>
      </c>
      <c r="AC11">
        <f t="shared" si="0"/>
        <v>10.547313223975214</v>
      </c>
      <c r="AD11">
        <f t="shared" si="1"/>
        <v>530.49635828923908</v>
      </c>
      <c r="AE11">
        <f>'IDT-1'!F11</f>
        <v>0</v>
      </c>
      <c r="AF11" s="25"/>
      <c r="AG11">
        <f t="shared" si="2"/>
        <v>530.49635828923908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11.278985702724574</v>
      </c>
      <c r="F12">
        <f>GT_Spot!T12</f>
        <v>0</v>
      </c>
      <c r="G12">
        <f>PPCL_NG!T12</f>
        <v>26.99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416.01116788076422</v>
      </c>
      <c r="P12" s="37">
        <v>44.61</v>
      </c>
      <c r="Q12" s="37">
        <v>18.21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364.3300000000001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-399</v>
      </c>
      <c r="AA12" s="76">
        <f>STOA!J12</f>
        <v>1.29</v>
      </c>
      <c r="AB12" s="76">
        <f>-STOA!P12</f>
        <v>0</v>
      </c>
      <c r="AC12">
        <f t="shared" si="0"/>
        <v>10.586619815388236</v>
      </c>
      <c r="AD12">
        <f t="shared" si="1"/>
        <v>525.45705169782616</v>
      </c>
      <c r="AE12">
        <f>'IDT-1'!F12</f>
        <v>0</v>
      </c>
      <c r="AF12" s="25"/>
      <c r="AG12">
        <f t="shared" si="2"/>
        <v>525.45705169782616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11.278985702724574</v>
      </c>
      <c r="F13">
        <f>GT_Spot!T13</f>
        <v>0</v>
      </c>
      <c r="G13">
        <f>PPCL_NG!T13</f>
        <v>26.99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398.37423637151227</v>
      </c>
      <c r="P13" s="37">
        <v>38.44</v>
      </c>
      <c r="Q13" s="37">
        <v>18.21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364.3300000000001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-409</v>
      </c>
      <c r="AA13" s="76">
        <f>STOA!J13</f>
        <v>1.29</v>
      </c>
      <c r="AB13" s="76">
        <f>-STOA!P13</f>
        <v>0</v>
      </c>
      <c r="AC13">
        <f t="shared" si="0"/>
        <v>10.479538932442114</v>
      </c>
      <c r="AD13">
        <f t="shared" si="1"/>
        <v>491.7572010715204</v>
      </c>
      <c r="AE13">
        <f>'IDT-1'!F13</f>
        <v>0</v>
      </c>
      <c r="AF13" s="25"/>
      <c r="AG13">
        <f t="shared" si="2"/>
        <v>491.7572010715204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11.278985702724574</v>
      </c>
      <c r="F14">
        <f>GT_Spot!T14</f>
        <v>0</v>
      </c>
      <c r="G14">
        <f>PPCL_NG!T14</f>
        <v>26.99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397.03423637151229</v>
      </c>
      <c r="P14" s="37">
        <v>38.44</v>
      </c>
      <c r="Q14" s="37">
        <v>18.21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364.3300000000001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-414</v>
      </c>
      <c r="AA14" s="76">
        <f>STOA!J14</f>
        <v>1.29</v>
      </c>
      <c r="AB14" s="76">
        <f>-STOA!P14</f>
        <v>0</v>
      </c>
      <c r="AC14">
        <f t="shared" si="0"/>
        <v>10.508393523855137</v>
      </c>
      <c r="AD14">
        <f t="shared" si="1"/>
        <v>485.38834648010749</v>
      </c>
      <c r="AE14">
        <f>'IDT-1'!F14</f>
        <v>0</v>
      </c>
      <c r="AF14" s="25"/>
      <c r="AG14">
        <f t="shared" si="2"/>
        <v>485.38834648010749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11.278985702724574</v>
      </c>
      <c r="F15">
        <f>GT_Spot!T15</f>
        <v>0</v>
      </c>
      <c r="G15">
        <f>PPCL_NG!T15</f>
        <v>26.99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401.15183319690914</v>
      </c>
      <c r="P15" s="37">
        <v>38.44</v>
      </c>
      <c r="Q15" s="37">
        <v>18.21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364.3300000000001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-427</v>
      </c>
      <c r="AA15" s="76">
        <f>STOA!J15</f>
        <v>1.19</v>
      </c>
      <c r="AB15" s="76">
        <f>-STOA!P15</f>
        <v>0</v>
      </c>
      <c r="AC15">
        <f t="shared" si="0"/>
        <v>10.641927916767088</v>
      </c>
      <c r="AD15">
        <f t="shared" si="1"/>
        <v>476.27240891259225</v>
      </c>
      <c r="AE15">
        <f>'IDT-1'!F15</f>
        <v>0</v>
      </c>
      <c r="AF15" s="25"/>
      <c r="AG15">
        <f t="shared" si="2"/>
        <v>476.27240891259225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4.8144</v>
      </c>
      <c r="E16">
        <f>GT_NG!T16</f>
        <v>11.278985702724574</v>
      </c>
      <c r="F16">
        <f>GT_Spot!T16</f>
        <v>0</v>
      </c>
      <c r="G16">
        <f>PPCL_NG!T16</f>
        <v>26.99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401.15183319690914</v>
      </c>
      <c r="P16" s="37">
        <v>38.44</v>
      </c>
      <c r="Q16" s="37">
        <v>18.21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364.16000000000008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-429</v>
      </c>
      <c r="AA16" s="76">
        <f>STOA!J16</f>
        <v>1.19</v>
      </c>
      <c r="AB16" s="76">
        <f>-STOA!P16</f>
        <v>0</v>
      </c>
      <c r="AC16">
        <f t="shared" si="0"/>
        <v>10.665712633332296</v>
      </c>
      <c r="AD16">
        <f t="shared" si="1"/>
        <v>475.28222419602702</v>
      </c>
      <c r="AE16">
        <f>'IDT-1'!F16</f>
        <v>0</v>
      </c>
      <c r="AF16" s="25"/>
      <c r="AG16">
        <f t="shared" si="2"/>
        <v>475.28222419602702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6.6198000000000006</v>
      </c>
      <c r="E17">
        <f>GT_NG!T17</f>
        <v>11.278985702724574</v>
      </c>
      <c r="F17">
        <f>GT_Spot!T17</f>
        <v>0</v>
      </c>
      <c r="G17">
        <f>PPCL_NG!T17</f>
        <v>26.99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420.12876470616106</v>
      </c>
      <c r="P17" s="37">
        <v>44.167160398585658</v>
      </c>
      <c r="Q17" s="37">
        <v>18.21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363.21000000000009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-430</v>
      </c>
      <c r="AA17" s="76">
        <f>STOA!J17</f>
        <v>1.19</v>
      </c>
      <c r="AB17" s="76">
        <f>-STOA!P17</f>
        <v>0</v>
      </c>
      <c r="AC17">
        <f t="shared" si="0"/>
        <v>10.869204805669991</v>
      </c>
      <c r="AD17">
        <f t="shared" si="1"/>
        <v>519.23822393152705</v>
      </c>
      <c r="AE17">
        <f>'IDT-1'!F17</f>
        <v>0</v>
      </c>
      <c r="AF17" s="25"/>
      <c r="AG17">
        <f t="shared" si="2"/>
        <v>519.23822393152705</v>
      </c>
      <c r="AI17" s="35">
        <f>PXIL!J17</f>
        <v>0</v>
      </c>
      <c r="AJ17" s="35">
        <f>PXIL!P17</f>
        <v>0</v>
      </c>
      <c r="AK17" s="35">
        <f>RTM_IEX!J17</f>
        <v>9.6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7.7782650000000002</v>
      </c>
      <c r="E18">
        <f>GT_NG!T18</f>
        <v>11.278985702724574</v>
      </c>
      <c r="F18">
        <f>GT_Spot!T18</f>
        <v>0</v>
      </c>
      <c r="G18">
        <f>PPCL_NG!T18</f>
        <v>26.99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424.25249803949436</v>
      </c>
      <c r="P18" s="37">
        <v>44.167160398585658</v>
      </c>
      <c r="Q18" s="37">
        <v>18.21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363.04000000000008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-436</v>
      </c>
      <c r="AA18" s="76">
        <f>STOA!J18</f>
        <v>1.19</v>
      </c>
      <c r="AB18" s="76">
        <f>-STOA!P18</f>
        <v>0</v>
      </c>
      <c r="AC18">
        <f t="shared" si="0"/>
        <v>10.956247862365617</v>
      </c>
      <c r="AD18">
        <f t="shared" si="1"/>
        <v>518.26337920816457</v>
      </c>
      <c r="AE18">
        <f>'IDT-1'!F18</f>
        <v>0</v>
      </c>
      <c r="AF18" s="25"/>
      <c r="AG18">
        <f t="shared" si="2"/>
        <v>518.26337920816457</v>
      </c>
      <c r="AI18" s="35">
        <f>PXIL!J18</f>
        <v>0</v>
      </c>
      <c r="AJ18" s="35">
        <f>PXIL!P18</f>
        <v>0</v>
      </c>
      <c r="AK18" s="35">
        <f>RTM_IEX!J18</f>
        <v>9.6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7.7782650000000002</v>
      </c>
      <c r="E19">
        <f>GT_NG!T19</f>
        <v>11.278985702724574</v>
      </c>
      <c r="F19">
        <f>GT_Spot!T19</f>
        <v>0</v>
      </c>
      <c r="G19">
        <f>PPCL_NG!T19</f>
        <v>26.99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428.35316834625098</v>
      </c>
      <c r="P19" s="37">
        <v>44.167228809837511</v>
      </c>
      <c r="Q19" s="37">
        <v>18.21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363.66000000000008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-439</v>
      </c>
      <c r="AA19" s="76">
        <f>STOA!J19</f>
        <v>1.29</v>
      </c>
      <c r="AB19" s="76">
        <f>-STOA!P19</f>
        <v>0</v>
      </c>
      <c r="AC19">
        <f t="shared" si="0"/>
        <v>11.060473353452959</v>
      </c>
      <c r="AD19">
        <f t="shared" si="1"/>
        <v>495.37989243508571</v>
      </c>
      <c r="AE19">
        <f>'IDT-1'!F19</f>
        <v>0</v>
      </c>
      <c r="AF19" s="25"/>
      <c r="AG19">
        <f t="shared" si="2"/>
        <v>495.37989243508571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7.7782650000000002</v>
      </c>
      <c r="E20">
        <f>GT_NG!T20</f>
        <v>11.278985702724574</v>
      </c>
      <c r="F20">
        <f>GT_Spot!T20</f>
        <v>0</v>
      </c>
      <c r="G20">
        <f>PPCL_NG!T20</f>
        <v>26.99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428.35316834625098</v>
      </c>
      <c r="P20" s="37">
        <v>44.167228809837511</v>
      </c>
      <c r="Q20" s="37">
        <v>18.21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363.66000000000008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-431</v>
      </c>
      <c r="AA20" s="76">
        <f>STOA!J20</f>
        <v>1.29</v>
      </c>
      <c r="AB20" s="76">
        <f>-STOA!P20</f>
        <v>0</v>
      </c>
      <c r="AC20">
        <f t="shared" si="0"/>
        <v>10.997582807192124</v>
      </c>
      <c r="AD20">
        <f t="shared" si="1"/>
        <v>503.44278298134651</v>
      </c>
      <c r="AE20">
        <f>'IDT-1'!F20</f>
        <v>0</v>
      </c>
      <c r="AF20" s="25"/>
      <c r="AG20">
        <f t="shared" si="2"/>
        <v>503.44278298134651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7.7782650000000002</v>
      </c>
      <c r="E21">
        <f>GT_NG!T21</f>
        <v>11.278985702724574</v>
      </c>
      <c r="F21">
        <f>GT_Spot!T21</f>
        <v>0</v>
      </c>
      <c r="G21">
        <f>PPCL_NG!T21</f>
        <v>26.99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428.35316834625098</v>
      </c>
      <c r="P21" s="37">
        <v>44.167228809837511</v>
      </c>
      <c r="Q21" s="37">
        <v>18.21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363.58000000000004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-421</v>
      </c>
      <c r="AA21" s="76">
        <f>STOA!J21</f>
        <v>1.29</v>
      </c>
      <c r="AB21" s="76">
        <f>-STOA!P21</f>
        <v>0</v>
      </c>
      <c r="AC21">
        <f t="shared" si="0"/>
        <v>10.87903903295306</v>
      </c>
      <c r="AD21">
        <f t="shared" si="1"/>
        <v>518.48132675558554</v>
      </c>
      <c r="AE21">
        <f>'IDT-1'!F21</f>
        <v>0</v>
      </c>
      <c r="AF21" s="25"/>
      <c r="AG21">
        <f t="shared" si="2"/>
        <v>518.48132675558554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7.7782650000000002</v>
      </c>
      <c r="E22">
        <f>GT_NG!T22</f>
        <v>11.278985702724574</v>
      </c>
      <c r="F22">
        <f>GT_Spot!T22</f>
        <v>0</v>
      </c>
      <c r="G22">
        <f>PPCL_NG!T22</f>
        <v>26.99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430.936236836999</v>
      </c>
      <c r="P22" s="37">
        <v>44.167228809837511</v>
      </c>
      <c r="Q22" s="37">
        <v>18.21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363.58000000000004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-407</v>
      </c>
      <c r="AA22" s="76">
        <f>STOA!J22</f>
        <v>1.29</v>
      </c>
      <c r="AB22" s="76">
        <f>-STOA!P22</f>
        <v>0</v>
      </c>
      <c r="AC22">
        <f t="shared" si="0"/>
        <v>10.828435102637457</v>
      </c>
      <c r="AD22">
        <f t="shared" si="1"/>
        <v>530.11499917664923</v>
      </c>
      <c r="AE22">
        <f>'IDT-1'!F22</f>
        <v>0</v>
      </c>
      <c r="AF22" s="25"/>
      <c r="AG22">
        <f t="shared" si="2"/>
        <v>530.11499917664923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7.7782650000000002</v>
      </c>
      <c r="E23">
        <f>GT_NG!T23</f>
        <v>11.278985702724574</v>
      </c>
      <c r="F23">
        <f>GT_Spot!T23</f>
        <v>0</v>
      </c>
      <c r="G23">
        <f>PPCL_NG!T23</f>
        <v>26.99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456.57241878229303</v>
      </c>
      <c r="P23" s="37">
        <v>44.167228809837511</v>
      </c>
      <c r="Q23" s="37">
        <v>18.21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363.75000000000006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-388</v>
      </c>
      <c r="AA23" s="76">
        <f>STOA!J23</f>
        <v>1.29</v>
      </c>
      <c r="AB23" s="76">
        <f>-STOA!P23</f>
        <v>0</v>
      </c>
      <c r="AC23">
        <f t="shared" si="0"/>
        <v>11.076891231506375</v>
      </c>
      <c r="AD23">
        <f t="shared" si="1"/>
        <v>549.67272499307433</v>
      </c>
      <c r="AE23">
        <f>'IDT-1'!F23</f>
        <v>0</v>
      </c>
      <c r="AF23" s="25"/>
      <c r="AG23">
        <f t="shared" si="2"/>
        <v>549.67272499307433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7.7782650000000002</v>
      </c>
      <c r="E24">
        <f>GT_NG!T24</f>
        <v>11.278985702724574</v>
      </c>
      <c r="F24">
        <f>GT_Spot!T24</f>
        <v>0</v>
      </c>
      <c r="G24">
        <f>PPCL_NG!T24</f>
        <v>26.99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456.67859874833721</v>
      </c>
      <c r="P24" s="37">
        <v>44.167228809837511</v>
      </c>
      <c r="Q24" s="37">
        <v>18.21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364.08000000000004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-365</v>
      </c>
      <c r="AA24" s="76">
        <f>STOA!J24</f>
        <v>1.29</v>
      </c>
      <c r="AB24" s="76">
        <f>-STOA!P24</f>
        <v>0</v>
      </c>
      <c r="AC24">
        <f t="shared" si="0"/>
        <v>10.899483114741621</v>
      </c>
      <c r="AD24">
        <f t="shared" si="1"/>
        <v>573.28631307588319</v>
      </c>
      <c r="AE24">
        <f>'IDT-1'!F24</f>
        <v>0</v>
      </c>
      <c r="AF24" s="25"/>
      <c r="AG24">
        <f t="shared" si="2"/>
        <v>573.28631307588319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-40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7.6127700000000003</v>
      </c>
      <c r="E25">
        <f>GT_NG!T25</f>
        <v>11.278985702724574</v>
      </c>
      <c r="F25">
        <f>GT_Spot!T25</f>
        <v>0</v>
      </c>
      <c r="G25">
        <f>PPCL_NG!T25</f>
        <v>26.99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451.30001810102681</v>
      </c>
      <c r="P25" s="37">
        <v>44.16</v>
      </c>
      <c r="Q25" s="37">
        <v>15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363.33000000000004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-342</v>
      </c>
      <c r="AA25" s="76">
        <f>STOA!J25</f>
        <v>1.29</v>
      </c>
      <c r="AB25" s="76">
        <f>-STOA!P25</f>
        <v>0</v>
      </c>
      <c r="AC25">
        <f t="shared" si="0"/>
        <v>10.526564845236901</v>
      </c>
      <c r="AD25">
        <f t="shared" si="1"/>
        <v>602.14792688823991</v>
      </c>
      <c r="AE25">
        <f>'IDT-1'!F25</f>
        <v>0</v>
      </c>
      <c r="AF25" s="25"/>
      <c r="AG25">
        <f t="shared" si="2"/>
        <v>602.14792688823991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7.6127700000000003</v>
      </c>
      <c r="E26">
        <f>GT_NG!T26</f>
        <v>11.278985702724574</v>
      </c>
      <c r="F26">
        <f>GT_Spot!T26</f>
        <v>0</v>
      </c>
      <c r="G26">
        <f>PPCL_NG!T26</f>
        <v>26.99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457.54909298941402</v>
      </c>
      <c r="P26" s="37">
        <v>44.16</v>
      </c>
      <c r="Q26" s="37">
        <v>15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363.66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-322</v>
      </c>
      <c r="AA26" s="76">
        <f>STOA!J26</f>
        <v>1.29</v>
      </c>
      <c r="AB26" s="76">
        <f>-STOA!P26</f>
        <v>0</v>
      </c>
      <c r="AC26">
        <f t="shared" si="0"/>
        <v>10.420655263714234</v>
      </c>
      <c r="AD26">
        <f t="shared" si="1"/>
        <v>628.83291135814966</v>
      </c>
      <c r="AE26">
        <f>'IDT-1'!F26</f>
        <v>0</v>
      </c>
      <c r="AF26" s="25"/>
      <c r="AG26">
        <f t="shared" si="2"/>
        <v>628.83291135814966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7.6127700000000003</v>
      </c>
      <c r="E27">
        <f>GT_NG!T27</f>
        <v>11.278985702724574</v>
      </c>
      <c r="F27">
        <f>GT_Spot!T27</f>
        <v>0</v>
      </c>
      <c r="G27">
        <f>PPCL_NG!T27</f>
        <v>26.99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527.26398437953037</v>
      </c>
      <c r="P27" s="37">
        <v>74.59</v>
      </c>
      <c r="Q27" s="37">
        <v>26.563920295202951</v>
      </c>
      <c r="R27" s="39">
        <v>0.19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360.94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-371</v>
      </c>
      <c r="AA27" s="76">
        <f>STOA!J27</f>
        <v>1.29</v>
      </c>
      <c r="AB27" s="76">
        <f>-STOA!P27</f>
        <v>0</v>
      </c>
      <c r="AC27">
        <f t="shared" si="0"/>
        <v>11.736067773533382</v>
      </c>
      <c r="AD27">
        <f t="shared" si="1"/>
        <v>677.69631053365003</v>
      </c>
      <c r="AE27">
        <f>'IDT-1'!F27</f>
        <v>0</v>
      </c>
      <c r="AF27" s="25"/>
      <c r="AG27">
        <f t="shared" si="2"/>
        <v>677.69631053365003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7.6127700000000003</v>
      </c>
      <c r="E28">
        <f>GT_NG!T28</f>
        <v>11.278985702724574</v>
      </c>
      <c r="F28">
        <f>GT_Spot!T28</f>
        <v>0</v>
      </c>
      <c r="G28">
        <f>PPCL_NG!T28</f>
        <v>26.99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596.96589864570524</v>
      </c>
      <c r="P28" s="37">
        <v>74.59</v>
      </c>
      <c r="Q28" s="37">
        <v>26.563920295202951</v>
      </c>
      <c r="R28" s="39">
        <v>0.45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360.94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-343</v>
      </c>
      <c r="AA28" s="76">
        <f>STOA!J28</f>
        <v>1.29</v>
      </c>
      <c r="AB28" s="76">
        <f>-STOA!P28</f>
        <v>0</v>
      </c>
      <c r="AC28">
        <f t="shared" si="0"/>
        <v>12.45471970702684</v>
      </c>
      <c r="AD28">
        <f t="shared" si="1"/>
        <v>724.93957286633133</v>
      </c>
      <c r="AE28">
        <f>'IDT-1'!F28</f>
        <v>0</v>
      </c>
      <c r="AF28" s="25"/>
      <c r="AG28">
        <f t="shared" si="2"/>
        <v>724.93957286633133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-85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7.6127700000000003</v>
      </c>
      <c r="E29">
        <f>GT_NG!T29</f>
        <v>11.278985702724574</v>
      </c>
      <c r="F29">
        <f>GT_Spot!T29</f>
        <v>0</v>
      </c>
      <c r="G29">
        <f>PPCL_NG!T29</f>
        <v>26.99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683.65555760816153</v>
      </c>
      <c r="P29" s="37">
        <v>74.59</v>
      </c>
      <c r="Q29" s="37">
        <v>26.563920295202951</v>
      </c>
      <c r="R29" s="39">
        <v>1.7974540311173979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369.25000000000006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-505</v>
      </c>
      <c r="AA29" s="76">
        <f>STOA!J29</f>
        <v>1.29</v>
      </c>
      <c r="AB29" s="76">
        <f>-STOA!P29</f>
        <v>0</v>
      </c>
      <c r="AC29">
        <f t="shared" si="0"/>
        <v>13.923868696137248</v>
      </c>
      <c r="AD29">
        <f t="shared" si="1"/>
        <v>757.21753687079467</v>
      </c>
      <c r="AE29">
        <f>'IDT-1'!F29</f>
        <v>0</v>
      </c>
      <c r="AF29" s="25"/>
      <c r="AG29">
        <f t="shared" si="2"/>
        <v>757.21753687079467</v>
      </c>
      <c r="AI29" s="35">
        <f>PXIL!J29</f>
        <v>0</v>
      </c>
      <c r="AJ29" s="35">
        <f>PXIL!P29</f>
        <v>0</v>
      </c>
      <c r="AK29" s="35">
        <f>RTM_IEX!J29</f>
        <v>14.4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7.6127700000000003</v>
      </c>
      <c r="E30">
        <f>GT_NG!T30</f>
        <v>11.278985702724574</v>
      </c>
      <c r="F30">
        <f>GT_Spot!T30</f>
        <v>0</v>
      </c>
      <c r="G30">
        <f>PPCL_NG!T30</f>
        <v>26.99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726.96938670839995</v>
      </c>
      <c r="P30" s="37">
        <v>74.59</v>
      </c>
      <c r="Q30" s="37">
        <v>26.563920295202951</v>
      </c>
      <c r="R30" s="39">
        <v>5.0874409250879831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377.88000000000005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-305</v>
      </c>
      <c r="AA30" s="76">
        <f>STOA!J30</f>
        <v>1.29</v>
      </c>
      <c r="AB30" s="76">
        <f>-STOA!P30</f>
        <v>0</v>
      </c>
      <c r="AC30">
        <f t="shared" si="0"/>
        <v>14.163759278066033</v>
      </c>
      <c r="AD30">
        <f t="shared" si="1"/>
        <v>807.81146228307489</v>
      </c>
      <c r="AE30">
        <f>'IDT-1'!F30</f>
        <v>0</v>
      </c>
      <c r="AF30" s="25"/>
      <c r="AG30">
        <f t="shared" si="2"/>
        <v>807.81146228307489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-190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7.6127700000000003</v>
      </c>
      <c r="E31">
        <f>GT_NG!T31</f>
        <v>11.278985702724574</v>
      </c>
      <c r="F31">
        <f>GT_Spot!T31</f>
        <v>0</v>
      </c>
      <c r="G31">
        <f>PPCL_NG!T31</f>
        <v>26.99</v>
      </c>
      <c r="H31">
        <f>PPCL_Spot!T31</f>
        <v>0</v>
      </c>
      <c r="I31">
        <f>Bawana_NG!T31</f>
        <v>56.81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726.87743753993198</v>
      </c>
      <c r="P31" s="37">
        <v>74.590000000000018</v>
      </c>
      <c r="Q31" s="37">
        <v>26.56693222491629</v>
      </c>
      <c r="R31" s="39">
        <v>11.39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391.85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-448.99</v>
      </c>
      <c r="AA31" s="76">
        <f>STOA!J31</f>
        <v>1.19</v>
      </c>
      <c r="AB31" s="76">
        <f>-STOA!P31</f>
        <v>0</v>
      </c>
      <c r="AC31">
        <f t="shared" si="0"/>
        <v>14.134191074353581</v>
      </c>
      <c r="AD31">
        <f t="shared" si="1"/>
        <v>896.43193439321942</v>
      </c>
      <c r="AE31">
        <f>'IDT-1'!F31</f>
        <v>0</v>
      </c>
      <c r="AF31" s="25"/>
      <c r="AG31">
        <f t="shared" si="2"/>
        <v>896.43193439321942</v>
      </c>
      <c r="AI31" s="35">
        <f>PXIL!J31</f>
        <v>0</v>
      </c>
      <c r="AJ31" s="35">
        <f>PXIL!P31</f>
        <v>0</v>
      </c>
      <c r="AK31" s="35">
        <f>RTM_IEX!J31</f>
        <v>14.4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7.6127700000000003</v>
      </c>
      <c r="E32">
        <f>GT_NG!T32</f>
        <v>11.278985702724574</v>
      </c>
      <c r="F32">
        <f>GT_Spot!T32</f>
        <v>0</v>
      </c>
      <c r="G32">
        <f>PPCL_NG!T32</f>
        <v>26.99</v>
      </c>
      <c r="H32">
        <f>PPCL_Spot!T32</f>
        <v>0</v>
      </c>
      <c r="I32">
        <f>Bawana_NG!T32</f>
        <v>56.81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726.74733421989129</v>
      </c>
      <c r="P32" s="37">
        <v>74.590000000000018</v>
      </c>
      <c r="Q32" s="37">
        <v>26.56693222491629</v>
      </c>
      <c r="R32" s="39">
        <v>17.5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422.00000000000006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-379</v>
      </c>
      <c r="AA32" s="76">
        <f>STOA!J32</f>
        <v>1.29</v>
      </c>
      <c r="AB32" s="76">
        <f>-STOA!P32</f>
        <v>0</v>
      </c>
      <c r="AC32">
        <f t="shared" si="0"/>
        <v>14.06870333316196</v>
      </c>
      <c r="AD32">
        <f t="shared" si="1"/>
        <v>948.31731881437031</v>
      </c>
      <c r="AE32">
        <f>'IDT-1'!F32</f>
        <v>0</v>
      </c>
      <c r="AF32" s="25"/>
      <c r="AG32">
        <f t="shared" si="2"/>
        <v>948.31731881437031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7.6127700000000003</v>
      </c>
      <c r="E33">
        <f>GT_NG!T33</f>
        <v>11.278985702724574</v>
      </c>
      <c r="F33">
        <f>GT_Spot!T33</f>
        <v>0</v>
      </c>
      <c r="G33">
        <f>PPCL_NG!T33</f>
        <v>26.99</v>
      </c>
      <c r="H33">
        <f>PPCL_Spot!T33</f>
        <v>0</v>
      </c>
      <c r="I33">
        <f>Bawana_NG!T33</f>
        <v>56.81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727.0473125473527</v>
      </c>
      <c r="P33" s="37">
        <v>74.590000000000018</v>
      </c>
      <c r="Q33" s="37">
        <v>26.56693222491629</v>
      </c>
      <c r="R33" s="39">
        <v>17.499999999999996</v>
      </c>
      <c r="S33" s="39">
        <v>0</v>
      </c>
      <c r="T33" s="38">
        <f>SUMPRODUCT(LTA!J33:AN33,LTA!J$101:AN$101,LTA!J$105:AN$105)</f>
        <v>10.16</v>
      </c>
      <c r="U33" s="38">
        <f>SUMPRODUCT(LTA!J33:AN33,LTA!J$102:AN$102,LTA!J$105:AN$105)</f>
        <v>429.05000000000007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-347</v>
      </c>
      <c r="AA33" s="76">
        <f>STOA!J33</f>
        <v>1.38</v>
      </c>
      <c r="AB33" s="76">
        <f>-STOA!P33</f>
        <v>0</v>
      </c>
      <c r="AC33">
        <f t="shared" si="0"/>
        <v>13.915727570485842</v>
      </c>
      <c r="AD33">
        <f t="shared" si="1"/>
        <v>983.07027290450787</v>
      </c>
      <c r="AE33">
        <f>'IDT-1'!F33</f>
        <v>0</v>
      </c>
      <c r="AF33" s="25"/>
      <c r="AG33">
        <f t="shared" si="2"/>
        <v>983.07027290450787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7.6127700000000003</v>
      </c>
      <c r="E34">
        <f>GT_NG!T34</f>
        <v>11.278985702724574</v>
      </c>
      <c r="F34">
        <f>GT_Spot!T34</f>
        <v>0</v>
      </c>
      <c r="G34">
        <f>PPCL_NG!T34</f>
        <v>26.99</v>
      </c>
      <c r="H34">
        <f>PPCL_Spot!T34</f>
        <v>0</v>
      </c>
      <c r="I34">
        <f>Bawana_NG!T34</f>
        <v>56.81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727.04729575963029</v>
      </c>
      <c r="P34" s="37">
        <v>74.590000000000018</v>
      </c>
      <c r="Q34" s="37">
        <v>26.56693222491629</v>
      </c>
      <c r="R34" s="39">
        <v>17.499999999999996</v>
      </c>
      <c r="S34" s="39">
        <v>0</v>
      </c>
      <c r="T34" s="38">
        <f>SUMPRODUCT(LTA!J34:AN34,LTA!J$101:AN$101,LTA!J$105:AN$105)</f>
        <v>13.63</v>
      </c>
      <c r="U34" s="38">
        <f>SUMPRODUCT(LTA!J34:AN34,LTA!J$102:AN$102,LTA!J$105:AN$105)</f>
        <v>437.36000000000007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-320</v>
      </c>
      <c r="AA34" s="76">
        <f>STOA!J34</f>
        <v>3.33</v>
      </c>
      <c r="AB34" s="76">
        <f>-STOA!P34</f>
        <v>0</v>
      </c>
      <c r="AC34">
        <f t="shared" si="0"/>
        <v>13.889179028737331</v>
      </c>
      <c r="AD34">
        <f t="shared" si="1"/>
        <v>1013.8268046585338</v>
      </c>
      <c r="AE34">
        <f>'IDT-1'!F34</f>
        <v>0</v>
      </c>
      <c r="AF34" s="25"/>
      <c r="AG34">
        <f t="shared" si="2"/>
        <v>1013.8268046585338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7.6127700000000003</v>
      </c>
      <c r="E35">
        <f>GT_NG!T35</f>
        <v>11.278985702724574</v>
      </c>
      <c r="F35">
        <f>GT_Spot!T35</f>
        <v>0</v>
      </c>
      <c r="G35">
        <f>PPCL_NG!T35</f>
        <v>26.99</v>
      </c>
      <c r="H35">
        <f>PPCL_Spot!T35</f>
        <v>0</v>
      </c>
      <c r="I35">
        <f>Bawana_NG!T35</f>
        <v>56.81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737.53416010079411</v>
      </c>
      <c r="P35" s="37">
        <v>74.590000000000018</v>
      </c>
      <c r="Q35" s="37">
        <v>26.56693222491629</v>
      </c>
      <c r="R35" s="39">
        <v>17.499999999999996</v>
      </c>
      <c r="S35" s="39">
        <v>0</v>
      </c>
      <c r="T35" s="38">
        <f>SUMPRODUCT(LTA!J35:AN35,LTA!J$101:AN$101,LTA!J$105:AN$105)</f>
        <v>16.41</v>
      </c>
      <c r="U35" s="38">
        <f>SUMPRODUCT(LTA!J35:AN35,LTA!J$102:AN$102,LTA!J$105:AN$105)</f>
        <v>450.96000000000009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-304</v>
      </c>
      <c r="AA35" s="76">
        <f>STOA!J35</f>
        <v>8.02</v>
      </c>
      <c r="AB35" s="76">
        <f>-STOA!P35</f>
        <v>0</v>
      </c>
      <c r="AC35">
        <f t="shared" si="0"/>
        <v>14.048848069489761</v>
      </c>
      <c r="AD35">
        <f t="shared" si="1"/>
        <v>1056.2239999589451</v>
      </c>
      <c r="AE35">
        <f>'IDT-1'!F35</f>
        <v>0</v>
      </c>
      <c r="AF35" s="25"/>
      <c r="AG35">
        <f t="shared" si="2"/>
        <v>1056.2239999589451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-60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7.6127700000000003</v>
      </c>
      <c r="E36">
        <f>GT_NG!T36</f>
        <v>11.278985702724574</v>
      </c>
      <c r="F36">
        <f>GT_Spot!T36</f>
        <v>0</v>
      </c>
      <c r="G36">
        <f>PPCL_NG!T36</f>
        <v>26.99</v>
      </c>
      <c r="H36">
        <f>PPCL_Spot!T36</f>
        <v>0</v>
      </c>
      <c r="I36">
        <f>Bawana_NG!T36</f>
        <v>56.81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705.53621002191994</v>
      </c>
      <c r="P36" s="37">
        <v>74.590000000000018</v>
      </c>
      <c r="Q36" s="37">
        <v>26.56693222491629</v>
      </c>
      <c r="R36" s="39">
        <v>17.499999999999996</v>
      </c>
      <c r="S36" s="39">
        <v>0</v>
      </c>
      <c r="T36" s="38">
        <f>SUMPRODUCT(LTA!J36:AN36,LTA!J$101:AN$101,LTA!J$105:AN$105)</f>
        <v>22.52</v>
      </c>
      <c r="U36" s="38">
        <f>SUMPRODUCT(LTA!J36:AN36,LTA!J$102:AN$102,LTA!J$105:AN$105)</f>
        <v>461.44000000000005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-269</v>
      </c>
      <c r="AA36" s="76">
        <f>STOA!J36</f>
        <v>14.649999999999999</v>
      </c>
      <c r="AB36" s="76">
        <f>-STOA!P36</f>
        <v>0</v>
      </c>
      <c r="AC36">
        <f t="shared" si="0"/>
        <v>13.705233918983394</v>
      </c>
      <c r="AD36">
        <f t="shared" si="1"/>
        <v>1082.7896640305776</v>
      </c>
      <c r="AE36">
        <f>'IDT-1'!F36</f>
        <v>0</v>
      </c>
      <c r="AF36" s="25"/>
      <c r="AG36">
        <f t="shared" si="2"/>
        <v>1082.7896640305776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-60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11.278985702724574</v>
      </c>
      <c r="F37">
        <f>GT_Spot!T37</f>
        <v>0</v>
      </c>
      <c r="G37">
        <f>PPCL_NG!T37</f>
        <v>26.99</v>
      </c>
      <c r="H37">
        <f>PPCL_Spot!T37</f>
        <v>0</v>
      </c>
      <c r="I37">
        <f>Bawana_NG!T37</f>
        <v>56.81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642.52758266680974</v>
      </c>
      <c r="P37" s="37">
        <v>74.590000000000018</v>
      </c>
      <c r="Q37" s="37">
        <v>26.56693222491629</v>
      </c>
      <c r="R37" s="39">
        <v>17.5</v>
      </c>
      <c r="S37" s="39">
        <v>0</v>
      </c>
      <c r="T37" s="38">
        <f>SUMPRODUCT(LTA!J37:AN37,LTA!J$101:AN$101,LTA!J$105:AN$105)</f>
        <v>30.94</v>
      </c>
      <c r="U37" s="38">
        <f>SUMPRODUCT(LTA!J37:AN37,LTA!J$102:AN$102,LTA!J$105:AN$105)</f>
        <v>422.27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-66</v>
      </c>
      <c r="AA37" s="76">
        <f>STOA!J37</f>
        <v>26.29</v>
      </c>
      <c r="AB37" s="76">
        <f>-STOA!P37</f>
        <v>0</v>
      </c>
      <c r="AC37">
        <f t="shared" si="0"/>
        <v>12.178022573679247</v>
      </c>
      <c r="AD37">
        <f t="shared" si="1"/>
        <v>1115.4088780207712</v>
      </c>
      <c r="AE37">
        <f>'IDT-1'!F37</f>
        <v>0</v>
      </c>
      <c r="AF37" s="25"/>
      <c r="AG37">
        <f t="shared" si="2"/>
        <v>1115.4088780207712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-150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11.278985702724574</v>
      </c>
      <c r="F38">
        <f>GT_Spot!T38</f>
        <v>0</v>
      </c>
      <c r="G38">
        <f>PPCL_NG!T38</f>
        <v>26.99</v>
      </c>
      <c r="H38">
        <f>PPCL_Spot!T38</f>
        <v>0</v>
      </c>
      <c r="I38">
        <f>Bawana_NG!T38</f>
        <v>56.81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557.13629940356384</v>
      </c>
      <c r="P38" s="37">
        <v>74.590000000000018</v>
      </c>
      <c r="Q38" s="37">
        <v>26.56693222491629</v>
      </c>
      <c r="R38" s="39">
        <v>17.5</v>
      </c>
      <c r="S38" s="39">
        <v>0</v>
      </c>
      <c r="T38" s="38">
        <f>SUMPRODUCT(LTA!J38:AN38,LTA!J$101:AN$101,LTA!J$105:AN$105)</f>
        <v>39.119999999999997</v>
      </c>
      <c r="U38" s="38">
        <f>SUMPRODUCT(LTA!J38:AN38,LTA!J$102:AN$102,LTA!J$105:AN$105)</f>
        <v>431.2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-94</v>
      </c>
      <c r="AA38" s="76">
        <f>STOA!J38</f>
        <v>35.47</v>
      </c>
      <c r="AB38" s="76">
        <f>-STOA!P38</f>
        <v>0</v>
      </c>
      <c r="AC38">
        <f t="shared" si="0"/>
        <v>11.22963083070446</v>
      </c>
      <c r="AD38">
        <f t="shared" si="1"/>
        <v>1119.2559865005003</v>
      </c>
      <c r="AE38">
        <f>'IDT-1'!F38</f>
        <v>0</v>
      </c>
      <c r="AF38" s="25"/>
      <c r="AG38">
        <f t="shared" si="2"/>
        <v>1119.2559865005003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-60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11.278985702724574</v>
      </c>
      <c r="F39">
        <f>GT_Spot!T39</f>
        <v>0</v>
      </c>
      <c r="G39">
        <f>PPCL_NG!T39</f>
        <v>26.99</v>
      </c>
      <c r="H39">
        <f>PPCL_Spot!T39</f>
        <v>0</v>
      </c>
      <c r="I39">
        <f>Bawana_NG!T39</f>
        <v>56.81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485.49905161318856</v>
      </c>
      <c r="P39" s="37">
        <v>74.590000000000018</v>
      </c>
      <c r="Q39" s="37">
        <v>26.56693222491629</v>
      </c>
      <c r="R39" s="39">
        <v>17.5</v>
      </c>
      <c r="S39" s="39">
        <v>0</v>
      </c>
      <c r="T39" s="38">
        <f>SUMPRODUCT(LTA!J39:AN39,LTA!J$101:AN$101,LTA!J$105:AN$105)</f>
        <v>50.75</v>
      </c>
      <c r="U39" s="38">
        <f>SUMPRODUCT(LTA!J39:AN39,LTA!J$102:AN$102,LTA!J$105:AN$105)</f>
        <v>440.25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-77</v>
      </c>
      <c r="AA39" s="76">
        <f>STOA!J39</f>
        <v>44.91</v>
      </c>
      <c r="AB39" s="76">
        <f>-STOA!P39</f>
        <v>0</v>
      </c>
      <c r="AC39">
        <f t="shared" si="0"/>
        <v>10.379087973005046</v>
      </c>
      <c r="AD39">
        <f t="shared" si="1"/>
        <v>1145.5892815678246</v>
      </c>
      <c r="AE39">
        <f>'IDT-1'!F39</f>
        <v>0</v>
      </c>
      <c r="AF39" s="25"/>
      <c r="AG39">
        <f t="shared" si="2"/>
        <v>1145.5892815678246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11.278985702724574</v>
      </c>
      <c r="F40">
        <f>GT_Spot!T40</f>
        <v>0</v>
      </c>
      <c r="G40">
        <f>PPCL_NG!T40</f>
        <v>26.99</v>
      </c>
      <c r="H40">
        <f>PPCL_Spot!T40</f>
        <v>0</v>
      </c>
      <c r="I40">
        <f>Bawana_NG!T40</f>
        <v>56.81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476.127966817843</v>
      </c>
      <c r="P40" s="37">
        <v>74.590000000000018</v>
      </c>
      <c r="Q40" s="37">
        <v>26.56693222491629</v>
      </c>
      <c r="R40" s="39">
        <v>17.5</v>
      </c>
      <c r="S40" s="39">
        <v>0</v>
      </c>
      <c r="T40" s="38">
        <f>SUMPRODUCT(LTA!J40:AN40,LTA!J$101:AN$101,LTA!J$105:AN$105)</f>
        <v>59.230000000000004</v>
      </c>
      <c r="U40" s="38">
        <f>SUMPRODUCT(LTA!J40:AN40,LTA!J$102:AN$102,LTA!J$105:AN$105)</f>
        <v>448.84000000000003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-82.5</v>
      </c>
      <c r="AA40" s="76">
        <f>STOA!J40</f>
        <v>53.67</v>
      </c>
      <c r="AB40" s="76">
        <f>-STOA!P40</f>
        <v>0</v>
      </c>
      <c r="AC40">
        <f t="shared" si="0"/>
        <v>10.80905157932963</v>
      </c>
      <c r="AD40">
        <f t="shared" si="1"/>
        <v>1209.3182331661544</v>
      </c>
      <c r="AE40">
        <f>'IDT-1'!F40</f>
        <v>0</v>
      </c>
      <c r="AF40" s="25"/>
      <c r="AG40">
        <f t="shared" si="2"/>
        <v>1209.3182331661544</v>
      </c>
      <c r="AI40" s="35">
        <f>PXIL!J40</f>
        <v>0</v>
      </c>
      <c r="AJ40" s="35">
        <f>PXIL!P40</f>
        <v>0</v>
      </c>
      <c r="AK40" s="35">
        <f>RTM_IEX!J40</f>
        <v>43.2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11.278985702724574</v>
      </c>
      <c r="F41">
        <f>GT_Spot!T41</f>
        <v>0</v>
      </c>
      <c r="G41">
        <f>PPCL_NG!T41</f>
        <v>26.99</v>
      </c>
      <c r="H41">
        <f>PPCL_Spot!T41</f>
        <v>0</v>
      </c>
      <c r="I41">
        <f>Bawana_NG!T41</f>
        <v>56.81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468.85364400251405</v>
      </c>
      <c r="P41" s="37">
        <v>74.590000000000018</v>
      </c>
      <c r="Q41" s="37">
        <v>26.56693222491629</v>
      </c>
      <c r="R41" s="39">
        <v>17.5</v>
      </c>
      <c r="S41" s="39">
        <v>0</v>
      </c>
      <c r="T41" s="38">
        <f>SUMPRODUCT(LTA!J41:AN41,LTA!J$101:AN$101,LTA!J$105:AN$105)</f>
        <v>75.53</v>
      </c>
      <c r="U41" s="38">
        <f>SUMPRODUCT(LTA!J41:AN41,LTA!J$102:AN$102,LTA!J$105:AN$105)</f>
        <v>457.30000000000007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61.88</v>
      </c>
      <c r="AB41" s="76">
        <f>-STOA!P41</f>
        <v>0</v>
      </c>
      <c r="AC41">
        <f t="shared" si="0"/>
        <v>10.102572285881251</v>
      </c>
      <c r="AD41">
        <f t="shared" si="1"/>
        <v>1265.0203896442738</v>
      </c>
      <c r="AE41">
        <f>'IDT-1'!F41</f>
        <v>0</v>
      </c>
      <c r="AF41" s="25"/>
      <c r="AG41">
        <f t="shared" si="2"/>
        <v>1265.0203896442738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11.278985702724574</v>
      </c>
      <c r="F42">
        <f>GT_Spot!T42</f>
        <v>0</v>
      </c>
      <c r="G42">
        <f>PPCL_NG!T42</f>
        <v>26.99</v>
      </c>
      <c r="H42">
        <f>PPCL_Spot!T42</f>
        <v>0</v>
      </c>
      <c r="I42">
        <f>Bawana_NG!T42</f>
        <v>56.81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468.85374894748708</v>
      </c>
      <c r="P42" s="37">
        <v>74.590000000000018</v>
      </c>
      <c r="Q42" s="37">
        <v>26.56693222491629</v>
      </c>
      <c r="R42" s="39">
        <v>17.5</v>
      </c>
      <c r="S42" s="39">
        <v>0</v>
      </c>
      <c r="T42" s="38">
        <f>SUMPRODUCT(LTA!J42:AN42,LTA!J$101:AN$101,LTA!J$105:AN$105)</f>
        <v>83.78</v>
      </c>
      <c r="U42" s="38">
        <f>SUMPRODUCT(LTA!J42:AN42,LTA!J$102:AN$102,LTA!J$105:AN$105)</f>
        <v>465.58000000000004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69.660000000000011</v>
      </c>
      <c r="AB42" s="76">
        <f>-STOA!P42</f>
        <v>0</v>
      </c>
      <c r="AC42">
        <f t="shared" si="0"/>
        <v>10.213577921625998</v>
      </c>
      <c r="AD42">
        <f t="shared" si="1"/>
        <v>1299.2194889535019</v>
      </c>
      <c r="AE42">
        <f>'IDT-1'!F42</f>
        <v>0</v>
      </c>
      <c r="AF42" s="25"/>
      <c r="AG42">
        <f t="shared" si="2"/>
        <v>1299.2194889535019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11.278985702724574</v>
      </c>
      <c r="F43">
        <f>GT_Spot!T43</f>
        <v>0</v>
      </c>
      <c r="G43">
        <f>PPCL_NG!T43</f>
        <v>26.99</v>
      </c>
      <c r="H43">
        <f>PPCL_Spot!T43</f>
        <v>0</v>
      </c>
      <c r="I43">
        <f>Bawana_NG!T43</f>
        <v>56.81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455.42597254523145</v>
      </c>
      <c r="P43" s="37">
        <v>74.590000000000018</v>
      </c>
      <c r="Q43" s="37">
        <v>26.56693222491629</v>
      </c>
      <c r="R43" s="39">
        <v>17.5</v>
      </c>
      <c r="S43" s="39">
        <v>0</v>
      </c>
      <c r="T43" s="38">
        <f>SUMPRODUCT(LTA!J43:AN43,LTA!J$101:AN$101,LTA!J$105:AN$105)</f>
        <v>79.84</v>
      </c>
      <c r="U43" s="38">
        <f>SUMPRODUCT(LTA!J43:AN43,LTA!J$102:AN$102,LTA!J$105:AN$105)</f>
        <v>472.64000000000004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24.36</v>
      </c>
      <c r="Z43" s="35">
        <f>IEX!P43</f>
        <v>0</v>
      </c>
      <c r="AA43" s="76">
        <f>STOA!J43</f>
        <v>76.64</v>
      </c>
      <c r="AB43" s="76">
        <f>-STOA!P43</f>
        <v>0</v>
      </c>
      <c r="AC43">
        <f t="shared" si="0"/>
        <v>10.495549039927468</v>
      </c>
      <c r="AD43">
        <f t="shared" si="1"/>
        <v>1304.9697414329448</v>
      </c>
      <c r="AE43">
        <f>'IDT-1'!F43</f>
        <v>0</v>
      </c>
      <c r="AF43" s="25"/>
      <c r="AG43">
        <f t="shared" si="2"/>
        <v>1304.9697414329448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11.278985702724574</v>
      </c>
      <c r="F44">
        <f>GT_Spot!T44</f>
        <v>0</v>
      </c>
      <c r="G44">
        <f>PPCL_NG!T44</f>
        <v>26.99</v>
      </c>
      <c r="H44">
        <f>PPCL_Spot!T44</f>
        <v>0</v>
      </c>
      <c r="I44">
        <f>Bawana_NG!T44</f>
        <v>56.81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455.03338218369726</v>
      </c>
      <c r="P44" s="37">
        <v>74.590000000000018</v>
      </c>
      <c r="Q44" s="37">
        <v>26.56693222491629</v>
      </c>
      <c r="R44" s="39">
        <v>17.5</v>
      </c>
      <c r="S44" s="39">
        <v>0</v>
      </c>
      <c r="T44" s="38">
        <f>SUMPRODUCT(LTA!J44:AN44,LTA!J$101:AN$101,LTA!J$105:AN$105)</f>
        <v>84.81</v>
      </c>
      <c r="U44" s="38">
        <f>SUMPRODUCT(LTA!J44:AN44,LTA!J$102:AN$102,LTA!J$105:AN$105)</f>
        <v>478.7700000000001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10.56</v>
      </c>
      <c r="Z44" s="35">
        <f>IEX!P44</f>
        <v>0</v>
      </c>
      <c r="AA44" s="76">
        <f>STOA!J44</f>
        <v>83.1</v>
      </c>
      <c r="AB44" s="76">
        <f>-STOA!P44</f>
        <v>0</v>
      </c>
      <c r="AC44">
        <f t="shared" si="0"/>
        <v>10.482508243694479</v>
      </c>
      <c r="AD44">
        <f t="shared" si="1"/>
        <v>1313.3501918676436</v>
      </c>
      <c r="AE44">
        <f>'IDT-1'!F44</f>
        <v>0</v>
      </c>
      <c r="AF44" s="25"/>
      <c r="AG44">
        <f t="shared" si="2"/>
        <v>1313.3501918676436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11.278985702724574</v>
      </c>
      <c r="F45">
        <f>GT_Spot!T45</f>
        <v>0</v>
      </c>
      <c r="G45">
        <f>PPCL_NG!T45</f>
        <v>26.99</v>
      </c>
      <c r="H45">
        <f>PPCL_Spot!T45</f>
        <v>0</v>
      </c>
      <c r="I45">
        <f>Bawana_NG!T45</f>
        <v>56.81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461.85953707500164</v>
      </c>
      <c r="P45" s="37">
        <v>74.590000000000018</v>
      </c>
      <c r="Q45" s="37">
        <v>26.56693222491629</v>
      </c>
      <c r="R45" s="39">
        <v>17.5</v>
      </c>
      <c r="S45" s="39">
        <v>0</v>
      </c>
      <c r="T45" s="38">
        <f>SUMPRODUCT(LTA!J45:AN45,LTA!J$101:AN$101,LTA!J$105:AN$105)</f>
        <v>89.88</v>
      </c>
      <c r="U45" s="38">
        <f>SUMPRODUCT(LTA!J45:AN45,LTA!J$102:AN$102,LTA!J$105:AN$105)</f>
        <v>484.02000000000004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6.72</v>
      </c>
      <c r="Z45" s="35">
        <f>IEX!P45</f>
        <v>0</v>
      </c>
      <c r="AA45" s="76">
        <f>STOA!J45</f>
        <v>89.1</v>
      </c>
      <c r="AB45" s="76">
        <f>-STOA!P45</f>
        <v>0</v>
      </c>
      <c r="AC45">
        <f t="shared" si="0"/>
        <v>10.60951229699884</v>
      </c>
      <c r="AD45">
        <f t="shared" si="1"/>
        <v>1335.5293427056436</v>
      </c>
      <c r="AE45">
        <f>'IDT-1'!F45</f>
        <v>0</v>
      </c>
      <c r="AF45" s="25"/>
      <c r="AG45">
        <f t="shared" si="2"/>
        <v>1335.5293427056436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-7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11.278985702724574</v>
      </c>
      <c r="F46">
        <f>GT_Spot!T46</f>
        <v>0</v>
      </c>
      <c r="G46">
        <f>PPCL_NG!T46</f>
        <v>26.99</v>
      </c>
      <c r="H46">
        <f>PPCL_Spot!T46</f>
        <v>0</v>
      </c>
      <c r="I46">
        <f>Bawana_NG!T46</f>
        <v>56.81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461.85953707500164</v>
      </c>
      <c r="P46" s="37">
        <v>44.17</v>
      </c>
      <c r="Q46" s="37">
        <v>26.56693222491629</v>
      </c>
      <c r="R46" s="39">
        <v>17.5</v>
      </c>
      <c r="S46" s="39">
        <v>0</v>
      </c>
      <c r="T46" s="38">
        <f>SUMPRODUCT(LTA!J46:AN46,LTA!J$101:AN$101,LTA!J$105:AN$105)</f>
        <v>97.65</v>
      </c>
      <c r="U46" s="38">
        <f>SUMPRODUCT(LTA!J46:AN46,LTA!J$102:AN$102,LTA!J$105:AN$105)</f>
        <v>489.11000000000007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94.63</v>
      </c>
      <c r="AB46" s="76">
        <f>-STOA!P46</f>
        <v>0</v>
      </c>
      <c r="AC46">
        <f t="shared" si="0"/>
        <v>10.498089069020612</v>
      </c>
      <c r="AD46">
        <f t="shared" si="1"/>
        <v>1335.4107659336221</v>
      </c>
      <c r="AE46">
        <f>'IDT-1'!F46</f>
        <v>0</v>
      </c>
      <c r="AF46" s="25"/>
      <c r="AG46">
        <f t="shared" si="2"/>
        <v>1335.4107659336221</v>
      </c>
      <c r="AI46" s="35">
        <f>PXIL!J46</f>
        <v>0</v>
      </c>
      <c r="AJ46" s="35">
        <f>PXIL!P46</f>
        <v>0</v>
      </c>
      <c r="AK46" s="35">
        <f>RTM_IEX!J46</f>
        <v>11.52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11.578986078276859</v>
      </c>
      <c r="F47">
        <f>GT_Spot!T47</f>
        <v>0</v>
      </c>
      <c r="G47">
        <f>PPCL_NG!T47</f>
        <v>26.99</v>
      </c>
      <c r="H47">
        <f>PPCL_Spot!T47</f>
        <v>0</v>
      </c>
      <c r="I47">
        <f>Bawana_NG!T47</f>
        <v>56.81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454.82477546630599</v>
      </c>
      <c r="P47" s="37">
        <v>44.17</v>
      </c>
      <c r="Q47" s="37">
        <v>14.4</v>
      </c>
      <c r="R47" s="39">
        <v>17.5</v>
      </c>
      <c r="S47" s="39">
        <v>0</v>
      </c>
      <c r="T47" s="38">
        <f>SUMPRODUCT(LTA!J47:AN47,LTA!J$101:AN$101,LTA!J$105:AN$105)</f>
        <v>105.48</v>
      </c>
      <c r="U47" s="38">
        <f>SUMPRODUCT(LTA!J47:AN47,LTA!J$102:AN$102,LTA!J$105:AN$105)</f>
        <v>494.14000000000004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99.53</v>
      </c>
      <c r="AB47" s="76">
        <f>-STOA!P47</f>
        <v>0</v>
      </c>
      <c r="AC47">
        <f t="shared" si="0"/>
        <v>10.466719860047746</v>
      </c>
      <c r="AD47">
        <f t="shared" si="1"/>
        <v>1331.4204416845353</v>
      </c>
      <c r="AE47">
        <f>'IDT-1'!F47</f>
        <v>0</v>
      </c>
      <c r="AF47" s="25"/>
      <c r="AG47">
        <f t="shared" si="2"/>
        <v>1331.4204416845353</v>
      </c>
      <c r="AI47" s="35">
        <f>PXIL!J47</f>
        <v>0</v>
      </c>
      <c r="AJ47" s="35">
        <f>PXIL!P47</f>
        <v>0</v>
      </c>
      <c r="AK47" s="35">
        <f>RTM_IEX!J47</f>
        <v>8.64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11.578986078276859</v>
      </c>
      <c r="F48">
        <f>GT_Spot!T48</f>
        <v>0</v>
      </c>
      <c r="G48">
        <f>PPCL_NG!T48</f>
        <v>26.99</v>
      </c>
      <c r="H48">
        <f>PPCL_Spot!T48</f>
        <v>0</v>
      </c>
      <c r="I48">
        <f>Bawana_NG!T48</f>
        <v>56.81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456.72383359892569</v>
      </c>
      <c r="P48" s="37">
        <v>44.17</v>
      </c>
      <c r="Q48" s="37">
        <v>14.4</v>
      </c>
      <c r="R48" s="39">
        <v>17.5</v>
      </c>
      <c r="S48" s="39">
        <v>0</v>
      </c>
      <c r="T48" s="38">
        <f>SUMPRODUCT(LTA!J48:AN48,LTA!J$101:AN$101,LTA!J$105:AN$105)</f>
        <v>106.24</v>
      </c>
      <c r="U48" s="38">
        <f>SUMPRODUCT(LTA!J48:AN48,LTA!J$102:AN$102,LTA!J$105:AN$105)</f>
        <v>498.35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101.29</v>
      </c>
      <c r="AB48" s="76">
        <f>-STOA!P48</f>
        <v>0</v>
      </c>
      <c r="AC48">
        <f t="shared" si="0"/>
        <v>10.592415606003847</v>
      </c>
      <c r="AD48">
        <f t="shared" si="1"/>
        <v>1315.2838040711986</v>
      </c>
      <c r="AE48">
        <f>'IDT-1'!F48</f>
        <v>0</v>
      </c>
      <c r="AF48" s="25"/>
      <c r="AG48">
        <f t="shared" si="2"/>
        <v>1315.2838040711986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-16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11.578986078276859</v>
      </c>
      <c r="F49">
        <f>GT_Spot!T49</f>
        <v>0</v>
      </c>
      <c r="G49">
        <f>PPCL_NG!T49</f>
        <v>26.99</v>
      </c>
      <c r="H49">
        <f>PPCL_Spot!T49</f>
        <v>0</v>
      </c>
      <c r="I49">
        <f>Bawana_NG!T49</f>
        <v>56.81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444.13192641886815</v>
      </c>
      <c r="P49" s="37">
        <v>44.16</v>
      </c>
      <c r="Q49" s="37">
        <v>14.4</v>
      </c>
      <c r="R49" s="39">
        <v>17.5</v>
      </c>
      <c r="S49" s="39">
        <v>0</v>
      </c>
      <c r="T49" s="38">
        <f>SUMPRODUCT(LTA!J49:AN49,LTA!J$101:AN$101,LTA!J$105:AN$105)</f>
        <v>106.3</v>
      </c>
      <c r="U49" s="38">
        <f>SUMPRODUCT(LTA!J49:AN49,LTA!J$102:AN$102,LTA!J$105:AN$105)</f>
        <v>501.57000000000005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101.29</v>
      </c>
      <c r="AB49" s="76">
        <f>-STOA!P49</f>
        <v>0</v>
      </c>
      <c r="AC49">
        <f t="shared" si="0"/>
        <v>10.527566048282004</v>
      </c>
      <c r="AD49">
        <f t="shared" si="1"/>
        <v>1305.0267464488629</v>
      </c>
      <c r="AE49">
        <f>'IDT-1'!F49</f>
        <v>0</v>
      </c>
      <c r="AF49" s="25"/>
      <c r="AG49">
        <f t="shared" si="2"/>
        <v>1305.0267464488629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-17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11.578986078276859</v>
      </c>
      <c r="F50">
        <f>GT_Spot!T50</f>
        <v>0</v>
      </c>
      <c r="G50">
        <f>PPCL_NG!T50</f>
        <v>26.99</v>
      </c>
      <c r="H50">
        <f>PPCL_Spot!T50</f>
        <v>0</v>
      </c>
      <c r="I50">
        <f>Bawana_NG!T50</f>
        <v>56.81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443.74192641886816</v>
      </c>
      <c r="P50" s="37">
        <v>44.16</v>
      </c>
      <c r="Q50" s="37">
        <v>14.4</v>
      </c>
      <c r="R50" s="39">
        <v>17.5</v>
      </c>
      <c r="S50" s="39">
        <v>0</v>
      </c>
      <c r="T50" s="38">
        <f>SUMPRODUCT(LTA!J50:AN50,LTA!J$101:AN$101,LTA!J$105:AN$105)</f>
        <v>106.3</v>
      </c>
      <c r="U50" s="38">
        <f>SUMPRODUCT(LTA!J50:AN50,LTA!J$102:AN$102,LTA!J$105:AN$105)</f>
        <v>504.38000000000005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101.29</v>
      </c>
      <c r="AB50" s="76">
        <f>-STOA!P50</f>
        <v>0</v>
      </c>
      <c r="AC50">
        <f t="shared" si="0"/>
        <v>10.640777867673254</v>
      </c>
      <c r="AD50">
        <f t="shared" si="1"/>
        <v>1295.3335346294716</v>
      </c>
      <c r="AE50">
        <f>'IDT-1'!F50</f>
        <v>0</v>
      </c>
      <c r="AF50" s="25"/>
      <c r="AG50">
        <f t="shared" si="2"/>
        <v>1295.3335346294716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-29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11.578986078276859</v>
      </c>
      <c r="F51">
        <f>GT_Spot!T51</f>
        <v>0</v>
      </c>
      <c r="G51">
        <f>PPCL_NG!T51</f>
        <v>26.99</v>
      </c>
      <c r="H51">
        <f>PPCL_Spot!T51</f>
        <v>0</v>
      </c>
      <c r="I51">
        <f>Bawana_NG!T51</f>
        <v>56.81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424.29192641886812</v>
      </c>
      <c r="P51" s="37">
        <v>44.16326241134751</v>
      </c>
      <c r="Q51" s="37">
        <v>14.4</v>
      </c>
      <c r="R51" s="39">
        <v>19.5</v>
      </c>
      <c r="S51" s="39">
        <v>0</v>
      </c>
      <c r="T51" s="38">
        <f>SUMPRODUCT(LTA!J51:AN51,LTA!J$101:AN$101,LTA!J$105:AN$105)</f>
        <v>106.3</v>
      </c>
      <c r="U51" s="38">
        <f>SUMPRODUCT(LTA!J51:AN51,LTA!J$102:AN$102,LTA!J$105:AN$105)</f>
        <v>507.72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87.960000000000008</v>
      </c>
      <c r="AB51" s="76">
        <f>-STOA!P51</f>
        <v>0</v>
      </c>
      <c r="AC51">
        <f t="shared" si="0"/>
        <v>10.19879308428624</v>
      </c>
      <c r="AD51">
        <f t="shared" si="1"/>
        <v>1297.3387818242061</v>
      </c>
      <c r="AE51">
        <f>'IDT-1'!F51</f>
        <v>0</v>
      </c>
      <c r="AF51" s="25"/>
      <c r="AG51">
        <f t="shared" si="2"/>
        <v>1297.3387818242061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11.578986078276859</v>
      </c>
      <c r="F52">
        <f>GT_Spot!T52</f>
        <v>0</v>
      </c>
      <c r="G52">
        <f>PPCL_NG!T52</f>
        <v>26.99</v>
      </c>
      <c r="H52">
        <f>PPCL_Spot!T52</f>
        <v>0</v>
      </c>
      <c r="I52">
        <f>Bawana_NG!T52</f>
        <v>56.81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427.8508020426745</v>
      </c>
      <c r="P52" s="37">
        <v>44.16326241134751</v>
      </c>
      <c r="Q52" s="37">
        <v>14.4</v>
      </c>
      <c r="R52" s="39">
        <v>19.5</v>
      </c>
      <c r="S52" s="39">
        <v>0</v>
      </c>
      <c r="T52" s="38">
        <f>SUMPRODUCT(LTA!J52:AN52,LTA!J$101:AN$101,LTA!J$105:AN$105)</f>
        <v>106.3</v>
      </c>
      <c r="U52" s="38">
        <f>SUMPRODUCT(LTA!J52:AN52,LTA!J$102:AN$102,LTA!J$105:AN$105)</f>
        <v>467.71000000000004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87.960000000000008</v>
      </c>
      <c r="AB52" s="76">
        <f>-STOA!P52</f>
        <v>0</v>
      </c>
      <c r="AC52">
        <f t="shared" si="0"/>
        <v>9.9144743141519314</v>
      </c>
      <c r="AD52">
        <f t="shared" si="1"/>
        <v>1261.1719762181469</v>
      </c>
      <c r="AE52">
        <f>'IDT-1'!F52</f>
        <v>0</v>
      </c>
      <c r="AF52" s="25"/>
      <c r="AG52">
        <f t="shared" si="2"/>
        <v>1261.1719762181469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11.578986078276859</v>
      </c>
      <c r="F53">
        <f>GT_Spot!T53</f>
        <v>0</v>
      </c>
      <c r="G53">
        <f>PPCL_NG!T53</f>
        <v>26.99</v>
      </c>
      <c r="H53">
        <f>PPCL_Spot!T53</f>
        <v>0</v>
      </c>
      <c r="I53">
        <f>Bawana_NG!T53</f>
        <v>56.81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428.46949822711878</v>
      </c>
      <c r="P53" s="37">
        <v>44.16326241134751</v>
      </c>
      <c r="Q53" s="37">
        <v>18.21</v>
      </c>
      <c r="R53" s="39">
        <v>19.5</v>
      </c>
      <c r="S53" s="39">
        <v>0</v>
      </c>
      <c r="T53" s="38">
        <f>SUMPRODUCT(LTA!J53:AN53,LTA!J$101:AN$101,LTA!J$105:AN$105)</f>
        <v>106.3</v>
      </c>
      <c r="U53" s="38">
        <f>SUMPRODUCT(LTA!J53:AN53,LTA!J$102:AN$102,LTA!J$105:AN$105)</f>
        <v>466.08000000000004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87.960000000000008</v>
      </c>
      <c r="AB53" s="76">
        <f>-STOA!P53</f>
        <v>0</v>
      </c>
      <c r="AC53">
        <f t="shared" si="0"/>
        <v>10.140698419738309</v>
      </c>
      <c r="AD53">
        <f t="shared" si="1"/>
        <v>1237.744448297005</v>
      </c>
      <c r="AE53">
        <f>'IDT-1'!F53</f>
        <v>0</v>
      </c>
      <c r="AF53" s="25"/>
      <c r="AG53">
        <f t="shared" si="2"/>
        <v>1237.744448297005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-26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7.9437600000000002</v>
      </c>
      <c r="E54">
        <f>GT_NG!T54</f>
        <v>11.578986078276859</v>
      </c>
      <c r="F54">
        <f>GT_Spot!T54</f>
        <v>0</v>
      </c>
      <c r="G54">
        <f>PPCL_NG!T54</f>
        <v>26.99</v>
      </c>
      <c r="H54">
        <f>PPCL_Spot!T54</f>
        <v>0</v>
      </c>
      <c r="I54">
        <f>Bawana_NG!T54</f>
        <v>56.81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425.99737238032026</v>
      </c>
      <c r="P54" s="37">
        <v>44.16326241134751</v>
      </c>
      <c r="Q54" s="37">
        <v>18.21</v>
      </c>
      <c r="R54" s="39">
        <v>19.5</v>
      </c>
      <c r="S54" s="39">
        <v>0</v>
      </c>
      <c r="T54" s="38">
        <f>SUMPRODUCT(LTA!J54:AN54,LTA!J$101:AN$101,LTA!J$105:AN$105)</f>
        <v>106.3</v>
      </c>
      <c r="U54" s="38">
        <f>SUMPRODUCT(LTA!J54:AN54,LTA!J$102:AN$102,LTA!J$105:AN$105)</f>
        <v>426.36000000000007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87.960000000000008</v>
      </c>
      <c r="AB54" s="76">
        <f>-STOA!P54</f>
        <v>0</v>
      </c>
      <c r="AC54">
        <f t="shared" si="0"/>
        <v>9.8203999644158859</v>
      </c>
      <c r="AD54">
        <f t="shared" si="1"/>
        <v>1194.9929809055288</v>
      </c>
      <c r="AE54">
        <f>'IDT-1'!F54</f>
        <v>0</v>
      </c>
      <c r="AF54" s="25"/>
      <c r="AG54">
        <f t="shared" si="2"/>
        <v>1194.9929809055288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-27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7.9437600000000002</v>
      </c>
      <c r="E55">
        <f>GT_NG!T55</f>
        <v>11.278985702724574</v>
      </c>
      <c r="F55">
        <f>GT_Spot!T55</f>
        <v>0</v>
      </c>
      <c r="G55">
        <f>PPCL_NG!T55</f>
        <v>26.99</v>
      </c>
      <c r="H55">
        <f>PPCL_Spot!T55</f>
        <v>0</v>
      </c>
      <c r="I55">
        <f>Bawana_NG!T55</f>
        <v>56.81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426.40238190412975</v>
      </c>
      <c r="P55" s="37">
        <v>44.16326241134751</v>
      </c>
      <c r="Q55" s="37">
        <v>18.21</v>
      </c>
      <c r="R55" s="39">
        <v>19.5</v>
      </c>
      <c r="S55" s="39">
        <v>0</v>
      </c>
      <c r="T55" s="38">
        <f>SUMPRODUCT(LTA!J55:AN55,LTA!J$101:AN$101,LTA!J$105:AN$105)</f>
        <v>106.3</v>
      </c>
      <c r="U55" s="38">
        <f>SUMPRODUCT(LTA!J55:AN55,LTA!J$102:AN$102,LTA!J$105:AN$105)</f>
        <v>380.94999999999993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-62</v>
      </c>
      <c r="AA55" s="76">
        <f>STOA!J55</f>
        <v>87.86</v>
      </c>
      <c r="AB55" s="76">
        <f>-STOA!P55</f>
        <v>0</v>
      </c>
      <c r="AC55">
        <f t="shared" si="0"/>
        <v>9.7413871756634389</v>
      </c>
      <c r="AD55">
        <f t="shared" si="1"/>
        <v>1114.6670028425381</v>
      </c>
      <c r="AE55">
        <f>'IDT-1'!F55</f>
        <v>0</v>
      </c>
      <c r="AF55" s="25"/>
      <c r="AG55">
        <f t="shared" si="2"/>
        <v>1114.6670028425381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7.9437600000000002</v>
      </c>
      <c r="E56">
        <f>GT_NG!T56</f>
        <v>11.278985702724574</v>
      </c>
      <c r="F56">
        <f>GT_Spot!T56</f>
        <v>0</v>
      </c>
      <c r="G56">
        <f>PPCL_NG!T56</f>
        <v>26.99</v>
      </c>
      <c r="H56">
        <f>PPCL_Spot!T56</f>
        <v>0</v>
      </c>
      <c r="I56">
        <f>Bawana_NG!T56</f>
        <v>56.81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426.44533745968533</v>
      </c>
      <c r="P56" s="37">
        <v>44.16326241134751</v>
      </c>
      <c r="Q56" s="37">
        <v>18.21</v>
      </c>
      <c r="R56" s="39">
        <v>19.5</v>
      </c>
      <c r="S56" s="39">
        <v>0</v>
      </c>
      <c r="T56" s="38">
        <f>SUMPRODUCT(LTA!J56:AN56,LTA!J$101:AN$101,LTA!J$105:AN$105)</f>
        <v>106.3</v>
      </c>
      <c r="U56" s="38">
        <f>SUMPRODUCT(LTA!J56:AN56,LTA!J$102:AN$102,LTA!J$105:AN$105)</f>
        <v>376.8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-95</v>
      </c>
      <c r="AA56" s="76">
        <f>STOA!J56</f>
        <v>87.86</v>
      </c>
      <c r="AB56" s="76">
        <f>-STOA!P56</f>
        <v>0</v>
      </c>
      <c r="AC56">
        <f t="shared" si="0"/>
        <v>9.9687757323227171</v>
      </c>
      <c r="AD56">
        <f t="shared" si="1"/>
        <v>1077.3325698414346</v>
      </c>
      <c r="AE56">
        <f>'IDT-1'!F56</f>
        <v>0</v>
      </c>
      <c r="AF56" s="25"/>
      <c r="AG56">
        <f t="shared" si="2"/>
        <v>1077.3325698414346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7.9437600000000002</v>
      </c>
      <c r="E57">
        <f>GT_NG!T57</f>
        <v>11.278985702724574</v>
      </c>
      <c r="F57">
        <f>GT_Spot!T57</f>
        <v>0</v>
      </c>
      <c r="G57">
        <f>PPCL_NG!T57</f>
        <v>26.99</v>
      </c>
      <c r="H57">
        <f>PPCL_Spot!T57</f>
        <v>0</v>
      </c>
      <c r="I57">
        <f>Bawana_NG!T57</f>
        <v>56.81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426.06533745968534</v>
      </c>
      <c r="P57" s="37">
        <v>44.16326241134751</v>
      </c>
      <c r="Q57" s="37">
        <v>18.21</v>
      </c>
      <c r="R57" s="39">
        <v>19.5</v>
      </c>
      <c r="S57" s="39">
        <v>0</v>
      </c>
      <c r="T57" s="38">
        <f>SUMPRODUCT(LTA!J57:AN57,LTA!J$101:AN$101,LTA!J$105:AN$105)</f>
        <v>106.3</v>
      </c>
      <c r="U57" s="38">
        <f>SUMPRODUCT(LTA!J57:AN57,LTA!J$102:AN$102,LTA!J$105:AN$105)</f>
        <v>371.75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-81</v>
      </c>
      <c r="AA57" s="76">
        <f>STOA!J57</f>
        <v>96.19</v>
      </c>
      <c r="AB57" s="76">
        <f>-STOA!P57</f>
        <v>0</v>
      </c>
      <c r="AC57">
        <f t="shared" si="0"/>
        <v>10.046073276366256</v>
      </c>
      <c r="AD57">
        <f t="shared" si="1"/>
        <v>1115.275272297391</v>
      </c>
      <c r="AE57">
        <f>'IDT-1'!F57</f>
        <v>0</v>
      </c>
      <c r="AF57" s="25"/>
      <c r="AG57">
        <f t="shared" si="2"/>
        <v>1115.275272297391</v>
      </c>
      <c r="AI57" s="35">
        <f>PXIL!J57</f>
        <v>0</v>
      </c>
      <c r="AJ57" s="35">
        <f>PXIL!P57</f>
        <v>0</v>
      </c>
      <c r="AK57" s="35">
        <f>RTM_IEX!J57</f>
        <v>21.12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7.9437600000000002</v>
      </c>
      <c r="E58">
        <f>GT_NG!T58</f>
        <v>11.278985702724574</v>
      </c>
      <c r="F58">
        <f>GT_Spot!T58</f>
        <v>0</v>
      </c>
      <c r="G58">
        <f>PPCL_NG!T58</f>
        <v>26.99</v>
      </c>
      <c r="H58">
        <f>PPCL_Spot!T58</f>
        <v>0</v>
      </c>
      <c r="I58">
        <f>Bawana_NG!T58</f>
        <v>56.81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426.06533745968534</v>
      </c>
      <c r="P58" s="37">
        <v>44.16326241134751</v>
      </c>
      <c r="Q58" s="37">
        <v>18.21</v>
      </c>
      <c r="R58" s="39">
        <v>19.5</v>
      </c>
      <c r="S58" s="39">
        <v>0</v>
      </c>
      <c r="T58" s="38">
        <f>SUMPRODUCT(LTA!J58:AN58,LTA!J$101:AN$101,LTA!J$105:AN$105)</f>
        <v>106.3</v>
      </c>
      <c r="U58" s="38">
        <f>SUMPRODUCT(LTA!J58:AN58,LTA!J$102:AN$102,LTA!J$105:AN$105)</f>
        <v>366.67999999999995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-55</v>
      </c>
      <c r="AA58" s="76">
        <f>STOA!J58</f>
        <v>96.19</v>
      </c>
      <c r="AB58" s="76">
        <f>-STOA!P58</f>
        <v>0</v>
      </c>
      <c r="AC58">
        <f t="shared" si="0"/>
        <v>9.7946450010185444</v>
      </c>
      <c r="AD58">
        <f t="shared" si="1"/>
        <v>1135.496700572739</v>
      </c>
      <c r="AE58">
        <f>'IDT-1'!F58</f>
        <v>0</v>
      </c>
      <c r="AF58" s="25"/>
      <c r="AG58">
        <f t="shared" si="2"/>
        <v>1135.496700572739</v>
      </c>
      <c r="AI58" s="35">
        <f>PXIL!J58</f>
        <v>0</v>
      </c>
      <c r="AJ58" s="35">
        <f>PXIL!P58</f>
        <v>0</v>
      </c>
      <c r="AK58" s="35">
        <f>RTM_IEX!J58</f>
        <v>20.16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7.9437600000000002</v>
      </c>
      <c r="E59">
        <f>GT_NG!T59</f>
        <v>11.161630163570836</v>
      </c>
      <c r="F59">
        <f>GT_Spot!T59</f>
        <v>0</v>
      </c>
      <c r="G59">
        <f>PPCL_NG!T59</f>
        <v>26.99</v>
      </c>
      <c r="H59">
        <f>PPCL_Spot!T59</f>
        <v>0</v>
      </c>
      <c r="I59">
        <f>Bawana_NG!T59</f>
        <v>56.81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426.06533745968534</v>
      </c>
      <c r="P59" s="37">
        <v>44.16326241134751</v>
      </c>
      <c r="Q59" s="37">
        <v>18.21</v>
      </c>
      <c r="R59" s="39">
        <v>19.5</v>
      </c>
      <c r="S59" s="39">
        <v>0</v>
      </c>
      <c r="T59" s="38">
        <f>SUMPRODUCT(LTA!J59:AN59,LTA!J$101:AN$101,LTA!J$105:AN$105)</f>
        <v>106.27</v>
      </c>
      <c r="U59" s="38">
        <f>SUMPRODUCT(LTA!J59:AN59,LTA!J$102:AN$102,LTA!J$105:AN$105)</f>
        <v>361.81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-68</v>
      </c>
      <c r="AA59" s="76">
        <f>STOA!J59</f>
        <v>96.29</v>
      </c>
      <c r="AB59" s="76">
        <f>-STOA!P59</f>
        <v>0</v>
      </c>
      <c r="AC59">
        <f t="shared" si="0"/>
        <v>9.8663264494216918</v>
      </c>
      <c r="AD59">
        <f t="shared" si="1"/>
        <v>1076.3476635851821</v>
      </c>
      <c r="AE59">
        <f>'IDT-1'!F59</f>
        <v>0</v>
      </c>
      <c r="AF59" s="25"/>
      <c r="AG59">
        <f t="shared" si="2"/>
        <v>1076.3476635851821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-21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7.9437600000000002</v>
      </c>
      <c r="E60">
        <f>GT_NG!T60</f>
        <v>11.161630163570836</v>
      </c>
      <c r="F60">
        <f>GT_Spot!T60</f>
        <v>0</v>
      </c>
      <c r="G60">
        <f>PPCL_NG!T60</f>
        <v>26.99</v>
      </c>
      <c r="H60">
        <f>PPCL_Spot!T60</f>
        <v>0</v>
      </c>
      <c r="I60">
        <f>Bawana_NG!T60</f>
        <v>56.81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426.06533745968534</v>
      </c>
      <c r="P60" s="37">
        <v>44.16326241134751</v>
      </c>
      <c r="Q60" s="37">
        <v>18.21</v>
      </c>
      <c r="R60" s="39">
        <v>19.5</v>
      </c>
      <c r="S60" s="39">
        <v>0</v>
      </c>
      <c r="T60" s="38">
        <f>SUMPRODUCT(LTA!J60:AN60,LTA!J$101:AN$101,LTA!J$105:AN$105)</f>
        <v>104.65</v>
      </c>
      <c r="U60" s="38">
        <f>SUMPRODUCT(LTA!J60:AN60,LTA!J$102:AN$102,LTA!J$105:AN$105)</f>
        <v>355.81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-62</v>
      </c>
      <c r="AA60" s="76">
        <f>STOA!J60</f>
        <v>96.29</v>
      </c>
      <c r="AB60" s="76">
        <f>-STOA!P60</f>
        <v>0</v>
      </c>
      <c r="AC60">
        <f t="shared" si="0"/>
        <v>9.7833064945738784</v>
      </c>
      <c r="AD60">
        <f t="shared" si="1"/>
        <v>1071.8106835400297</v>
      </c>
      <c r="AE60">
        <f>'IDT-1'!F60</f>
        <v>0</v>
      </c>
      <c r="AF60" s="25"/>
      <c r="AG60">
        <f t="shared" si="2"/>
        <v>1071.8106835400297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-24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7.9437600000000002</v>
      </c>
      <c r="E61">
        <f>GT_NG!T61</f>
        <v>11.161630163570836</v>
      </c>
      <c r="F61">
        <f>GT_Spot!T61</f>
        <v>0</v>
      </c>
      <c r="G61">
        <f>PPCL_NG!T61</f>
        <v>26.99</v>
      </c>
      <c r="H61">
        <f>PPCL_Spot!T61</f>
        <v>0</v>
      </c>
      <c r="I61">
        <f>Bawana_NG!T61</f>
        <v>56.81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426.06533745968534</v>
      </c>
      <c r="P61" s="37">
        <v>44.16326241134751</v>
      </c>
      <c r="Q61" s="37">
        <v>18.21</v>
      </c>
      <c r="R61" s="39">
        <v>19.5</v>
      </c>
      <c r="S61" s="39">
        <v>0</v>
      </c>
      <c r="T61" s="38">
        <f>SUMPRODUCT(LTA!J61:AN61,LTA!J$101:AN$101,LTA!J$105:AN$105)</f>
        <v>103.01</v>
      </c>
      <c r="U61" s="38">
        <f>SUMPRODUCT(LTA!J61:AN61,LTA!J$102:AN$102,LTA!J$105:AN$105)</f>
        <v>349.52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-44</v>
      </c>
      <c r="AA61" s="76">
        <f>STOA!J61</f>
        <v>96.29</v>
      </c>
      <c r="AB61" s="76">
        <f>-STOA!P61</f>
        <v>0</v>
      </c>
      <c r="AC61">
        <f t="shared" si="0"/>
        <v>9.6585619483130429</v>
      </c>
      <c r="AD61">
        <f t="shared" si="1"/>
        <v>1072.0054280862905</v>
      </c>
      <c r="AE61">
        <f>'IDT-1'!F61</f>
        <v>0</v>
      </c>
      <c r="AF61" s="25"/>
      <c r="AG61">
        <f t="shared" si="2"/>
        <v>1072.0054280862905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-34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7.9437600000000002</v>
      </c>
      <c r="E62">
        <f>GT_NG!T62</f>
        <v>11.161630163570836</v>
      </c>
      <c r="F62">
        <f>GT_Spot!T62</f>
        <v>0</v>
      </c>
      <c r="G62">
        <f>PPCL_NG!T62</f>
        <v>26.99</v>
      </c>
      <c r="H62">
        <f>PPCL_Spot!T62</f>
        <v>0</v>
      </c>
      <c r="I62">
        <f>Bawana_NG!T62</f>
        <v>56.81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426.06533745968534</v>
      </c>
      <c r="P62" s="37">
        <v>44.16326241134751</v>
      </c>
      <c r="Q62" s="37">
        <v>18.21</v>
      </c>
      <c r="R62" s="39">
        <v>19.5</v>
      </c>
      <c r="S62" s="39">
        <v>0</v>
      </c>
      <c r="T62" s="38">
        <f>SUMPRODUCT(LTA!J62:AN62,LTA!J$101:AN$101,LTA!J$105:AN$105)</f>
        <v>100.36</v>
      </c>
      <c r="U62" s="38">
        <f>SUMPRODUCT(LTA!J62:AN62,LTA!J$102:AN$102,LTA!J$105:AN$105)</f>
        <v>342.65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-58</v>
      </c>
      <c r="AA62" s="76">
        <f>STOA!J62</f>
        <v>96.29</v>
      </c>
      <c r="AB62" s="76">
        <f>-STOA!P62</f>
        <v>0</v>
      </c>
      <c r="AC62">
        <f t="shared" si="0"/>
        <v>9.717948359117317</v>
      </c>
      <c r="AD62">
        <f t="shared" si="1"/>
        <v>1045.4260416754862</v>
      </c>
      <c r="AE62">
        <f>'IDT-1'!F62</f>
        <v>0</v>
      </c>
      <c r="AF62" s="25"/>
      <c r="AG62">
        <f t="shared" si="2"/>
        <v>1045.4260416754862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-37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7.9437600000000002</v>
      </c>
      <c r="E63">
        <f>GT_NG!T63</f>
        <v>11.278985702724574</v>
      </c>
      <c r="F63">
        <f>GT_Spot!T63</f>
        <v>0</v>
      </c>
      <c r="G63">
        <f>PPCL_NG!T63</f>
        <v>26.99</v>
      </c>
      <c r="H63">
        <f>PPCL_Spot!T63</f>
        <v>0</v>
      </c>
      <c r="I63">
        <f>Bawana_NG!T63</f>
        <v>56.81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426.6653374596853</v>
      </c>
      <c r="P63" s="37">
        <v>44.16326241134751</v>
      </c>
      <c r="Q63" s="37">
        <v>18.21</v>
      </c>
      <c r="R63" s="39">
        <v>20</v>
      </c>
      <c r="S63" s="39">
        <v>0</v>
      </c>
      <c r="T63" s="38">
        <f>SUMPRODUCT(LTA!J63:AN63,LTA!J$101:AN$101,LTA!J$105:AN$105)</f>
        <v>94.53</v>
      </c>
      <c r="U63" s="38">
        <f>SUMPRODUCT(LTA!J63:AN63,LTA!J$102:AN$102,LTA!J$105:AN$105)</f>
        <v>335.06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-48</v>
      </c>
      <c r="AA63" s="76">
        <f>STOA!J63</f>
        <v>96.29</v>
      </c>
      <c r="AB63" s="76">
        <f>-STOA!P63</f>
        <v>0</v>
      </c>
      <c r="AC63">
        <f t="shared" si="0"/>
        <v>9.4969866398010474</v>
      </c>
      <c r="AD63">
        <f t="shared" si="1"/>
        <v>1049.4443589339564</v>
      </c>
      <c r="AE63">
        <f>'IDT-1'!F63</f>
        <v>0</v>
      </c>
      <c r="AF63" s="25"/>
      <c r="AG63">
        <f t="shared" si="2"/>
        <v>1049.4443589339564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-31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7.9437600000000002</v>
      </c>
      <c r="E64">
        <f>GT_NG!T64</f>
        <v>11.278985702724574</v>
      </c>
      <c r="F64">
        <f>GT_Spot!T64</f>
        <v>0</v>
      </c>
      <c r="G64">
        <f>PPCL_NG!T64</f>
        <v>26.99</v>
      </c>
      <c r="H64">
        <f>PPCL_Spot!T64</f>
        <v>0</v>
      </c>
      <c r="I64">
        <f>Bawana_NG!T64</f>
        <v>56.81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426.6653374596853</v>
      </c>
      <c r="P64" s="37">
        <v>44.16326241134751</v>
      </c>
      <c r="Q64" s="37">
        <v>18.21</v>
      </c>
      <c r="R64" s="39">
        <v>20</v>
      </c>
      <c r="S64" s="39">
        <v>0</v>
      </c>
      <c r="T64" s="38">
        <f>SUMPRODUCT(LTA!J64:AN64,LTA!J$101:AN$101,LTA!J$105:AN$105)</f>
        <v>90.64</v>
      </c>
      <c r="U64" s="38">
        <f>SUMPRODUCT(LTA!J64:AN64,LTA!J$102:AN$102,LTA!J$105:AN$105)</f>
        <v>328.22999999999996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-66</v>
      </c>
      <c r="AA64" s="76">
        <f>STOA!J64</f>
        <v>91.54</v>
      </c>
      <c r="AB64" s="76">
        <f>-STOA!P64</f>
        <v>0</v>
      </c>
      <c r="AC64">
        <f t="shared" si="0"/>
        <v>9.5178243688879256</v>
      </c>
      <c r="AD64">
        <f t="shared" si="1"/>
        <v>1015.9535212048695</v>
      </c>
      <c r="AE64">
        <f>'IDT-1'!F64</f>
        <v>0</v>
      </c>
      <c r="AF64" s="25"/>
      <c r="AG64">
        <f t="shared" si="2"/>
        <v>1015.9535212048695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-31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7.9437600000000002</v>
      </c>
      <c r="E65">
        <f>GT_NG!T65</f>
        <v>11.278985702724574</v>
      </c>
      <c r="F65">
        <f>GT_Spot!T65</f>
        <v>0</v>
      </c>
      <c r="G65">
        <f>PPCL_NG!T65</f>
        <v>26.99</v>
      </c>
      <c r="H65">
        <f>PPCL_Spot!T65</f>
        <v>0</v>
      </c>
      <c r="I65">
        <f>Bawana_NG!T65</f>
        <v>56.81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426.06533745968534</v>
      </c>
      <c r="P65" s="37">
        <v>44.16326241134751</v>
      </c>
      <c r="Q65" s="37">
        <v>18.21</v>
      </c>
      <c r="R65" s="39">
        <v>20</v>
      </c>
      <c r="S65" s="39">
        <v>0</v>
      </c>
      <c r="T65" s="38">
        <f>SUMPRODUCT(LTA!J65:AN65,LTA!J$101:AN$101,LTA!J$105:AN$105)</f>
        <v>81.61</v>
      </c>
      <c r="U65" s="38">
        <f>SUMPRODUCT(LTA!J65:AN65,LTA!J$102:AN$102,LTA!J$105:AN$105)</f>
        <v>319.95999999999998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-33</v>
      </c>
      <c r="AA65" s="76">
        <f>STOA!J65</f>
        <v>83.960000000000008</v>
      </c>
      <c r="AB65" s="76">
        <f>-STOA!P65</f>
        <v>0</v>
      </c>
      <c r="AC65">
        <f t="shared" si="0"/>
        <v>8.9889050010185478</v>
      </c>
      <c r="AD65">
        <f t="shared" si="1"/>
        <v>1033.002440572739</v>
      </c>
      <c r="AE65">
        <f>'IDT-1'!F65</f>
        <v>0</v>
      </c>
      <c r="AF65" s="25"/>
      <c r="AG65">
        <f t="shared" si="2"/>
        <v>1033.002440572739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-22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7.9437600000000002</v>
      </c>
      <c r="E66">
        <f>GT_NG!T66</f>
        <v>11.278985702724574</v>
      </c>
      <c r="F66">
        <f>GT_Spot!T66</f>
        <v>0</v>
      </c>
      <c r="G66">
        <f>PPCL_NG!T66</f>
        <v>26.99</v>
      </c>
      <c r="H66">
        <f>PPCL_Spot!T66</f>
        <v>0</v>
      </c>
      <c r="I66">
        <f>Bawana_NG!T66</f>
        <v>56.81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426.06533745968534</v>
      </c>
      <c r="P66" s="37">
        <v>44.16326241134751</v>
      </c>
      <c r="Q66" s="37">
        <v>18.21</v>
      </c>
      <c r="R66" s="39">
        <v>20</v>
      </c>
      <c r="S66" s="39">
        <v>0</v>
      </c>
      <c r="T66" s="38">
        <f>SUMPRODUCT(LTA!J66:AN66,LTA!J$101:AN$101,LTA!J$105:AN$105)</f>
        <v>73.460000000000008</v>
      </c>
      <c r="U66" s="38">
        <f>SUMPRODUCT(LTA!J66:AN66,LTA!J$102:AN$102,LTA!J$105:AN$105)</f>
        <v>311.31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-17</v>
      </c>
      <c r="AA66" s="76">
        <f>STOA!J66</f>
        <v>78.220000000000013</v>
      </c>
      <c r="AB66" s="76">
        <f>-STOA!P66</f>
        <v>0</v>
      </c>
      <c r="AC66">
        <f t="shared" si="0"/>
        <v>8.6873119084968788</v>
      </c>
      <c r="AD66">
        <f t="shared" si="1"/>
        <v>1026.7640336652607</v>
      </c>
      <c r="AE66">
        <f>'IDT-1'!F66</f>
        <v>0</v>
      </c>
      <c r="AF66" s="25"/>
      <c r="AG66">
        <f t="shared" si="2"/>
        <v>1026.7640336652607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-22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7.9437600000000002</v>
      </c>
      <c r="E67">
        <f>GT_NG!T67</f>
        <v>11.278985702724574</v>
      </c>
      <c r="F67">
        <f>GT_Spot!T67</f>
        <v>0</v>
      </c>
      <c r="G67">
        <f>PPCL_NG!T67</f>
        <v>26.99</v>
      </c>
      <c r="H67">
        <f>PPCL_Spot!T67</f>
        <v>0</v>
      </c>
      <c r="I67">
        <f>Bawana_NG!T67</f>
        <v>56.81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426.06533745968534</v>
      </c>
      <c r="P67" s="37">
        <v>44.16326241134751</v>
      </c>
      <c r="Q67" s="37">
        <v>18.21</v>
      </c>
      <c r="R67" s="39">
        <v>20</v>
      </c>
      <c r="S67" s="39">
        <v>0</v>
      </c>
      <c r="T67" s="38">
        <f>SUMPRODUCT(LTA!J67:AN67,LTA!J$101:AN$101,LTA!J$105:AN$105)</f>
        <v>65.180000000000007</v>
      </c>
      <c r="U67" s="38">
        <f>SUMPRODUCT(LTA!J67:AN67,LTA!J$102:AN$102,LTA!J$105:AN$105)</f>
        <v>344.77000000000004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-22.93</v>
      </c>
      <c r="AA67" s="76">
        <f>STOA!J67</f>
        <v>72</v>
      </c>
      <c r="AB67" s="76">
        <f>-STOA!P67</f>
        <v>0</v>
      </c>
      <c r="AC67">
        <f t="shared" si="0"/>
        <v>9.1648249840864739</v>
      </c>
      <c r="AD67">
        <f t="shared" si="1"/>
        <v>1003.3165205896711</v>
      </c>
      <c r="AE67">
        <f>'IDT-1'!F67</f>
        <v>0</v>
      </c>
      <c r="AF67" s="25"/>
      <c r="AG67">
        <f t="shared" si="2"/>
        <v>1003.3165205896711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7.9437600000000002</v>
      </c>
      <c r="E68">
        <f>GT_NG!T68</f>
        <v>11.278985702724574</v>
      </c>
      <c r="F68">
        <f>GT_Spot!T68</f>
        <v>0</v>
      </c>
      <c r="G68">
        <f>PPCL_NG!T68</f>
        <v>26.99</v>
      </c>
      <c r="H68">
        <f>PPCL_Spot!T68</f>
        <v>0</v>
      </c>
      <c r="I68">
        <f>Bawana_NG!T68</f>
        <v>56.81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445.73151940497939</v>
      </c>
      <c r="P68" s="37">
        <v>44.16326241134751</v>
      </c>
      <c r="Q68" s="37">
        <v>18.21</v>
      </c>
      <c r="R68" s="39">
        <v>20</v>
      </c>
      <c r="S68" s="39">
        <v>0</v>
      </c>
      <c r="T68" s="38">
        <f>SUMPRODUCT(LTA!J68:AN68,LTA!J$101:AN$101,LTA!J$105:AN$105)</f>
        <v>55.83</v>
      </c>
      <c r="U68" s="38">
        <f>SUMPRODUCT(LTA!J68:AN68,LTA!J$102:AN$102,LTA!J$105:AN$105)</f>
        <v>373.49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-120</v>
      </c>
      <c r="AA68" s="76">
        <f>STOA!J68</f>
        <v>65.5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9.7706769085611214</v>
      </c>
      <c r="AD68">
        <f t="shared" ref="AD68:AD98" si="4">SUM(B68:AB68,AI68:AV68)-AC68</f>
        <v>1001.9368506104905</v>
      </c>
      <c r="AE68">
        <f>'IDT-1'!F68</f>
        <v>0</v>
      </c>
      <c r="AF68" s="25"/>
      <c r="AG68">
        <f t="shared" ref="AG68:AG98" si="5">SUM(AD68:AF68)</f>
        <v>1001.9368506104905</v>
      </c>
      <c r="AI68" s="35">
        <f>PXIL!J68</f>
        <v>0</v>
      </c>
      <c r="AJ68" s="35">
        <f>PXIL!P68</f>
        <v>0</v>
      </c>
      <c r="AK68" s="35">
        <f>RTM_IEX!J68</f>
        <v>5.76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7.9437600000000002</v>
      </c>
      <c r="E69">
        <f>GT_NG!T69</f>
        <v>11.278985702724574</v>
      </c>
      <c r="F69">
        <f>GT_Spot!T69</f>
        <v>0</v>
      </c>
      <c r="G69">
        <f>PPCL_NG!T69</f>
        <v>26.99</v>
      </c>
      <c r="H69">
        <f>PPCL_Spot!T69</f>
        <v>0</v>
      </c>
      <c r="I69">
        <f>Bawana_NG!T69</f>
        <v>56.81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451.30915108396567</v>
      </c>
      <c r="P69" s="37">
        <v>44.16</v>
      </c>
      <c r="Q69" s="37">
        <v>15</v>
      </c>
      <c r="R69" s="39">
        <v>20</v>
      </c>
      <c r="S69" s="39">
        <v>0</v>
      </c>
      <c r="T69" s="38">
        <f>SUMPRODUCT(LTA!J69:AN69,LTA!J$101:AN$101,LTA!J$105:AN$105)</f>
        <v>47.32</v>
      </c>
      <c r="U69" s="38">
        <f>SUMPRODUCT(LTA!J69:AN69,LTA!J$102:AN$102,LTA!J$105:AN$105)</f>
        <v>404.04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-96</v>
      </c>
      <c r="AA69" s="76">
        <f>STOA!J69</f>
        <v>58.25</v>
      </c>
      <c r="AB69" s="76">
        <f>-STOA!P69</f>
        <v>0</v>
      </c>
      <c r="AC69">
        <f t="shared" si="3"/>
        <v>9.9617501265225581</v>
      </c>
      <c r="AD69">
        <f t="shared" si="4"/>
        <v>1000.1401466601677</v>
      </c>
      <c r="AE69">
        <f>'IDT-1'!F69</f>
        <v>0</v>
      </c>
      <c r="AF69" s="25"/>
      <c r="AG69">
        <f t="shared" si="5"/>
        <v>1000.1401466601677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-37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7.9437600000000002</v>
      </c>
      <c r="E70">
        <f>GT_NG!T70</f>
        <v>11.278985702724574</v>
      </c>
      <c r="F70">
        <f>GT_Spot!T70</f>
        <v>0</v>
      </c>
      <c r="G70">
        <f>PPCL_NG!T70</f>
        <v>26.99</v>
      </c>
      <c r="H70">
        <f>PPCL_Spot!T70</f>
        <v>0</v>
      </c>
      <c r="I70">
        <f>Bawana_NG!T70</f>
        <v>56.81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464.08278427070678</v>
      </c>
      <c r="P70" s="37">
        <v>44.16</v>
      </c>
      <c r="Q70" s="37">
        <v>15</v>
      </c>
      <c r="R70" s="39">
        <v>20</v>
      </c>
      <c r="S70" s="39">
        <v>0</v>
      </c>
      <c r="T70" s="38">
        <f>SUMPRODUCT(LTA!J70:AN70,LTA!J$101:AN$101,LTA!J$105:AN$105)</f>
        <v>36.75</v>
      </c>
      <c r="U70" s="38">
        <f>SUMPRODUCT(LTA!J70:AN70,LTA!J$102:AN$102,LTA!J$105:AN$105)</f>
        <v>393.27000000000004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-84</v>
      </c>
      <c r="AA70" s="76">
        <f>STOA!J70</f>
        <v>50.37</v>
      </c>
      <c r="AB70" s="76">
        <f>-STOA!P70</f>
        <v>0</v>
      </c>
      <c r="AC70">
        <f t="shared" si="3"/>
        <v>9.7784392374009066</v>
      </c>
      <c r="AD70">
        <f t="shared" si="4"/>
        <v>990.87709073603025</v>
      </c>
      <c r="AE70">
        <f>'IDT-1'!F70</f>
        <v>0</v>
      </c>
      <c r="AF70" s="25"/>
      <c r="AG70">
        <f t="shared" si="5"/>
        <v>990.87709073603025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-42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7.9437600000000002</v>
      </c>
      <c r="E71">
        <f>GT_NG!T71</f>
        <v>11.278985702724574</v>
      </c>
      <c r="F71">
        <f>GT_Spot!T71</f>
        <v>0</v>
      </c>
      <c r="G71">
        <f>PPCL_NG!T71</f>
        <v>26.99</v>
      </c>
      <c r="H71">
        <f>PPCL_Spot!T71</f>
        <v>0</v>
      </c>
      <c r="I71">
        <f>Bawana_NG!T71</f>
        <v>56.81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473.25148560289529</v>
      </c>
      <c r="P71" s="37">
        <v>44.16</v>
      </c>
      <c r="Q71" s="37">
        <v>15</v>
      </c>
      <c r="R71" s="39">
        <v>20</v>
      </c>
      <c r="S71" s="39">
        <v>0</v>
      </c>
      <c r="T71" s="38">
        <f>SUMPRODUCT(LTA!J71:AN71,LTA!J$101:AN$101,LTA!J$105:AN$105)</f>
        <v>26.98</v>
      </c>
      <c r="U71" s="38">
        <f>SUMPRODUCT(LTA!J71:AN71,LTA!J$102:AN$102,LTA!J$105:AN$105)</f>
        <v>382.34000000000003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-62</v>
      </c>
      <c r="AA71" s="76">
        <f>STOA!J71</f>
        <v>41.89</v>
      </c>
      <c r="AB71" s="76">
        <f>-STOA!P71</f>
        <v>0</v>
      </c>
      <c r="AC71">
        <f t="shared" si="3"/>
        <v>9.6931029723354172</v>
      </c>
      <c r="AD71">
        <f t="shared" si="4"/>
        <v>961.9511283332846</v>
      </c>
      <c r="AE71">
        <f>'IDT-1'!F71</f>
        <v>0</v>
      </c>
      <c r="AF71" s="25"/>
      <c r="AG71">
        <f t="shared" si="5"/>
        <v>961.9511283332846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-73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7.9437600000000002</v>
      </c>
      <c r="E72">
        <f>GT_NG!T72</f>
        <v>11.278985702724574</v>
      </c>
      <c r="F72">
        <f>GT_Spot!T72</f>
        <v>0</v>
      </c>
      <c r="G72">
        <f>PPCL_NG!T72</f>
        <v>26.99</v>
      </c>
      <c r="H72">
        <f>PPCL_Spot!T72</f>
        <v>0</v>
      </c>
      <c r="I72">
        <f>Bawana_NG!T72</f>
        <v>56.81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493.09254474800321</v>
      </c>
      <c r="P72" s="37">
        <v>44.16</v>
      </c>
      <c r="Q72" s="37">
        <v>15</v>
      </c>
      <c r="R72" s="39">
        <v>15.38</v>
      </c>
      <c r="S72" s="39">
        <v>0</v>
      </c>
      <c r="T72" s="38">
        <f>SUMPRODUCT(LTA!J72:AN72,LTA!J$101:AN$101,LTA!J$105:AN$105)</f>
        <v>19.77</v>
      </c>
      <c r="U72" s="38">
        <f>SUMPRODUCT(LTA!J72:AN72,LTA!J$102:AN$102,LTA!J$105:AN$105)</f>
        <v>372.76000000000005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-49</v>
      </c>
      <c r="AA72" s="76">
        <f>STOA!J72</f>
        <v>31.9</v>
      </c>
      <c r="AB72" s="76">
        <f>-STOA!P72</f>
        <v>0</v>
      </c>
      <c r="AC72">
        <f t="shared" si="3"/>
        <v>9.3356584120587129</v>
      </c>
      <c r="AD72">
        <f t="shared" si="4"/>
        <v>984.74963203866912</v>
      </c>
      <c r="AE72">
        <f>'IDT-1'!F72</f>
        <v>0</v>
      </c>
      <c r="AF72" s="25"/>
      <c r="AG72">
        <f t="shared" si="5"/>
        <v>984.74963203866912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-52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7.9437600000000002</v>
      </c>
      <c r="E73">
        <f>GT_NG!T73</f>
        <v>11.278985702724574</v>
      </c>
      <c r="F73">
        <f>GT_Spot!T73</f>
        <v>0</v>
      </c>
      <c r="G73">
        <f>PPCL_NG!T73</f>
        <v>26.99</v>
      </c>
      <c r="H73">
        <f>PPCL_Spot!T73</f>
        <v>0</v>
      </c>
      <c r="I73">
        <f>Bawana_NG!T73</f>
        <v>56.81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529.09223306904653</v>
      </c>
      <c r="P73" s="37">
        <v>44.16</v>
      </c>
      <c r="Q73" s="37">
        <v>14.4</v>
      </c>
      <c r="R73" s="39">
        <v>7.9099999999999993</v>
      </c>
      <c r="S73" s="39">
        <v>0</v>
      </c>
      <c r="T73" s="38">
        <f>SUMPRODUCT(LTA!J73:AN73,LTA!J$101:AN$101,LTA!J$105:AN$105)</f>
        <v>11.78</v>
      </c>
      <c r="U73" s="38">
        <f>SUMPRODUCT(LTA!J73:AN73,LTA!J$102:AN$102,LTA!J$105:AN$105)</f>
        <v>365.12000000000006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-49</v>
      </c>
      <c r="AA73" s="76">
        <f>STOA!J73</f>
        <v>21.619999999999997</v>
      </c>
      <c r="AB73" s="76">
        <f>-STOA!P73</f>
        <v>0</v>
      </c>
      <c r="AC73">
        <f t="shared" si="3"/>
        <v>9.1941856153107633</v>
      </c>
      <c r="AD73">
        <f t="shared" si="4"/>
        <v>1006.9107931564602</v>
      </c>
      <c r="AE73">
        <f>'IDT-1'!F73</f>
        <v>0</v>
      </c>
      <c r="AF73" s="25"/>
      <c r="AG73">
        <f t="shared" si="5"/>
        <v>1006.9107931564602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-32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7.9437600000000002</v>
      </c>
      <c r="E74">
        <f>GT_NG!T74</f>
        <v>11.278985702724574</v>
      </c>
      <c r="F74">
        <f>GT_Spot!T74</f>
        <v>0</v>
      </c>
      <c r="G74">
        <f>PPCL_NG!T74</f>
        <v>26.99</v>
      </c>
      <c r="H74">
        <f>PPCL_Spot!T74</f>
        <v>0</v>
      </c>
      <c r="I74">
        <f>Bawana_NG!T74</f>
        <v>56.81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530.25788707748541</v>
      </c>
      <c r="P74" s="37">
        <v>44.16</v>
      </c>
      <c r="Q74" s="37">
        <v>14.4</v>
      </c>
      <c r="R74" s="39">
        <v>2.88</v>
      </c>
      <c r="S74" s="39">
        <v>0</v>
      </c>
      <c r="T74" s="38">
        <f>SUMPRODUCT(LTA!J74:AN74,LTA!J$101:AN$101,LTA!J$105:AN$105)</f>
        <v>7.99</v>
      </c>
      <c r="U74" s="38">
        <f>SUMPRODUCT(LTA!J74:AN74,LTA!J$102:AN$102,LTA!J$105:AN$105)</f>
        <v>360.03000000000003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-37</v>
      </c>
      <c r="AA74" s="76">
        <f>STOA!J74</f>
        <v>14.66</v>
      </c>
      <c r="AB74" s="76">
        <f>-STOA!P74</f>
        <v>0</v>
      </c>
      <c r="AC74">
        <f t="shared" si="3"/>
        <v>8.9147106240549192</v>
      </c>
      <c r="AD74">
        <f t="shared" si="4"/>
        <v>1003.4859221561552</v>
      </c>
      <c r="AE74">
        <f>'IDT-1'!F74</f>
        <v>0</v>
      </c>
      <c r="AF74" s="25"/>
      <c r="AG74">
        <f t="shared" si="5"/>
        <v>1003.4859221561552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-28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7.9437600000000002</v>
      </c>
      <c r="E75">
        <f>GT_NG!T75</f>
        <v>11.278985702724574</v>
      </c>
      <c r="F75">
        <f>GT_Spot!T75</f>
        <v>0</v>
      </c>
      <c r="G75">
        <f>PPCL_NG!T75</f>
        <v>26.99</v>
      </c>
      <c r="H75">
        <f>PPCL_Spot!T75</f>
        <v>0</v>
      </c>
      <c r="I75">
        <f>Bawana_NG!T75</f>
        <v>56.81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537.3878371272267</v>
      </c>
      <c r="P75" s="37">
        <v>74.590000000000018</v>
      </c>
      <c r="Q75" s="37">
        <v>26.56693222491629</v>
      </c>
      <c r="R75" s="39">
        <v>0</v>
      </c>
      <c r="S75" s="39">
        <v>0</v>
      </c>
      <c r="T75" s="38">
        <f>SUMPRODUCT(LTA!J75:AN75,LTA!J$101:AN$101,LTA!J$105:AN$105)</f>
        <v>3.44</v>
      </c>
      <c r="U75" s="38">
        <f>SUMPRODUCT(LTA!J75:AN75,LTA!J$102:AN$102,LTA!J$105:AN$105)</f>
        <v>356.38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-5</v>
      </c>
      <c r="AA75" s="76">
        <f>STOA!J75</f>
        <v>6.0200000000000005</v>
      </c>
      <c r="AB75" s="76">
        <f>-STOA!P75</f>
        <v>0</v>
      </c>
      <c r="AC75">
        <f t="shared" si="3"/>
        <v>9.3059906714493348</v>
      </c>
      <c r="AD75">
        <f t="shared" si="4"/>
        <v>1013.1015243834183</v>
      </c>
      <c r="AE75">
        <f>'IDT-1'!F75</f>
        <v>0</v>
      </c>
      <c r="AF75" s="25"/>
      <c r="AG75">
        <f t="shared" si="5"/>
        <v>1013.1015243834183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7.9437600000000002</v>
      </c>
      <c r="E76">
        <f>GT_NG!T76</f>
        <v>11.278985702724574</v>
      </c>
      <c r="F76">
        <f>GT_Spot!T76</f>
        <v>0</v>
      </c>
      <c r="G76">
        <f>PPCL_NG!T76</f>
        <v>26.99</v>
      </c>
      <c r="H76">
        <f>PPCL_Spot!T76</f>
        <v>0</v>
      </c>
      <c r="I76">
        <f>Bawana_NG!T76</f>
        <v>56.81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602.2215821426895</v>
      </c>
      <c r="P76" s="37">
        <v>74.590000000000018</v>
      </c>
      <c r="Q76" s="37">
        <v>26.56693222491629</v>
      </c>
      <c r="R76" s="39">
        <v>0</v>
      </c>
      <c r="S76" s="39">
        <v>0</v>
      </c>
      <c r="T76" s="38">
        <f>SUMPRODUCT(LTA!J76:AN76,LTA!J$101:AN$101,LTA!J$105:AN$105)</f>
        <v>0.11</v>
      </c>
      <c r="U76" s="38">
        <f>SUMPRODUCT(LTA!J76:AN76,LTA!J$102:AN$102,LTA!J$105:AN$105)</f>
        <v>355.04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-75</v>
      </c>
      <c r="AA76" s="76">
        <f>STOA!J76</f>
        <v>2.7199999999999998</v>
      </c>
      <c r="AB76" s="76">
        <f>-STOA!P76</f>
        <v>0</v>
      </c>
      <c r="AC76">
        <f t="shared" si="3"/>
        <v>10.008951385895886</v>
      </c>
      <c r="AD76">
        <f t="shared" si="4"/>
        <v>1036.2623086844346</v>
      </c>
      <c r="AE76">
        <f>'IDT-1'!F76</f>
        <v>0</v>
      </c>
      <c r="AF76" s="25"/>
      <c r="AG76">
        <f t="shared" si="5"/>
        <v>1036.2623086844346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-43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7.9437600000000002</v>
      </c>
      <c r="E77">
        <f>GT_NG!T77</f>
        <v>11.278985702724574</v>
      </c>
      <c r="F77">
        <f>GT_Spot!T77</f>
        <v>0</v>
      </c>
      <c r="G77">
        <f>PPCL_NG!T77</f>
        <v>26.99</v>
      </c>
      <c r="H77">
        <f>PPCL_Spot!T77</f>
        <v>0</v>
      </c>
      <c r="I77">
        <f>Bawana_NG!T77</f>
        <v>56.81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660.04089706797606</v>
      </c>
      <c r="P77" s="37">
        <v>74.590000000000018</v>
      </c>
      <c r="Q77" s="37">
        <v>26.56693222491629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401.66000000000008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-220</v>
      </c>
      <c r="AA77" s="76">
        <f>STOA!J77</f>
        <v>1.3900000000000001</v>
      </c>
      <c r="AB77" s="76">
        <f>-STOA!P77</f>
        <v>0</v>
      </c>
      <c r="AC77">
        <f t="shared" si="3"/>
        <v>11.838840507138762</v>
      </c>
      <c r="AD77">
        <f t="shared" si="4"/>
        <v>1064.2317344884784</v>
      </c>
      <c r="AE77">
        <f>'IDT-1'!F77</f>
        <v>0</v>
      </c>
      <c r="AF77" s="25"/>
      <c r="AG77">
        <f t="shared" si="5"/>
        <v>1064.2317344884784</v>
      </c>
      <c r="AI77" s="35">
        <f>PXIL!J77</f>
        <v>0</v>
      </c>
      <c r="AJ77" s="35">
        <f>PXIL!P77</f>
        <v>0</v>
      </c>
      <c r="AK77" s="35">
        <f>RTM_IEX!J77</f>
        <v>28.8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7.9437600000000002</v>
      </c>
      <c r="E78">
        <f>GT_NG!T78</f>
        <v>11.278985702724574</v>
      </c>
      <c r="F78">
        <f>GT_Spot!T78</f>
        <v>0</v>
      </c>
      <c r="G78">
        <f>PPCL_NG!T78</f>
        <v>26.99</v>
      </c>
      <c r="H78">
        <f>PPCL_Spot!T78</f>
        <v>0</v>
      </c>
      <c r="I78">
        <f>Bawana_NG!T78</f>
        <v>56.81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700.71827275893804</v>
      </c>
      <c r="P78" s="37">
        <v>74.590000000000018</v>
      </c>
      <c r="Q78" s="37">
        <v>26.56693222491629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371.87000000000006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-210</v>
      </c>
      <c r="AA78" s="76">
        <f>STOA!J78</f>
        <v>1.29</v>
      </c>
      <c r="AB78" s="76">
        <f>-STOA!P78</f>
        <v>0</v>
      </c>
      <c r="AC78">
        <f t="shared" si="3"/>
        <v>11.694608854702221</v>
      </c>
      <c r="AD78">
        <f t="shared" si="4"/>
        <v>1065.9633418318767</v>
      </c>
      <c r="AE78">
        <f>'IDT-1'!F78</f>
        <v>0</v>
      </c>
      <c r="AF78" s="25"/>
      <c r="AG78">
        <f t="shared" si="5"/>
        <v>1065.9633418318767</v>
      </c>
      <c r="AI78" s="35">
        <f>PXIL!J78</f>
        <v>0</v>
      </c>
      <c r="AJ78" s="35">
        <f>PXIL!P78</f>
        <v>0</v>
      </c>
      <c r="AK78" s="35">
        <f>RTM_IEX!J78</f>
        <v>9.6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7.9437600000000002</v>
      </c>
      <c r="E79">
        <f>GT_NG!T79</f>
        <v>11.278985702724574</v>
      </c>
      <c r="F79">
        <f>GT_Spot!T79</f>
        <v>0</v>
      </c>
      <c r="G79">
        <f>PPCL_NG!T79</f>
        <v>26.99</v>
      </c>
      <c r="H79">
        <f>PPCL_Spot!T79</f>
        <v>0</v>
      </c>
      <c r="I79">
        <f>Bawana_NG!T79</f>
        <v>56.81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670.69181886413617</v>
      </c>
      <c r="P79" s="37">
        <v>74.590000000000018</v>
      </c>
      <c r="Q79" s="37">
        <v>26.56693222491629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372.21000000000009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-180</v>
      </c>
      <c r="AA79" s="76">
        <f>STOA!J79</f>
        <v>1.29</v>
      </c>
      <c r="AB79" s="76">
        <f>-STOA!P79</f>
        <v>0</v>
      </c>
      <c r="AC79">
        <f t="shared" si="3"/>
        <v>11.227214965844638</v>
      </c>
      <c r="AD79">
        <f t="shared" si="4"/>
        <v>1066.7442818259324</v>
      </c>
      <c r="AE79">
        <f>'IDT-1'!F79</f>
        <v>0</v>
      </c>
      <c r="AF79" s="25"/>
      <c r="AG79">
        <f t="shared" si="5"/>
        <v>1066.7442818259324</v>
      </c>
      <c r="AI79" s="35">
        <f>PXIL!J79</f>
        <v>0</v>
      </c>
      <c r="AJ79" s="35">
        <f>PXIL!P79</f>
        <v>0</v>
      </c>
      <c r="AK79" s="35">
        <f>RTM_IEX!J79</f>
        <v>9.6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7.9437600000000002</v>
      </c>
      <c r="E80">
        <f>GT_NG!T80</f>
        <v>11.278985702724574</v>
      </c>
      <c r="F80">
        <f>GT_Spot!T80</f>
        <v>0</v>
      </c>
      <c r="G80">
        <f>PPCL_NG!T80</f>
        <v>26.99</v>
      </c>
      <c r="H80">
        <f>PPCL_Spot!T80</f>
        <v>0</v>
      </c>
      <c r="I80">
        <f>Bawana_NG!T80</f>
        <v>56.81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590.40904532106003</v>
      </c>
      <c r="P80" s="37">
        <v>74.590000000000018</v>
      </c>
      <c r="Q80" s="37">
        <v>26.56693222491629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353.88000000000005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-10</v>
      </c>
      <c r="AA80" s="76">
        <f>STOA!J80</f>
        <v>1.29</v>
      </c>
      <c r="AB80" s="76">
        <f>-STOA!P80</f>
        <v>0</v>
      </c>
      <c r="AC80">
        <f t="shared" si="3"/>
        <v>9.6206074587960249</v>
      </c>
      <c r="AD80">
        <f t="shared" si="4"/>
        <v>1057.138115789905</v>
      </c>
      <c r="AE80">
        <f>'IDT-1'!F80</f>
        <v>0</v>
      </c>
      <c r="AF80" s="25"/>
      <c r="AG80">
        <f t="shared" si="5"/>
        <v>1057.138115789905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7.9437600000000002</v>
      </c>
      <c r="E81">
        <f>GT_NG!T81</f>
        <v>11.278985702724574</v>
      </c>
      <c r="F81">
        <f>GT_Spot!T81</f>
        <v>0</v>
      </c>
      <c r="G81">
        <f>PPCL_NG!T81</f>
        <v>26.99</v>
      </c>
      <c r="H81">
        <f>PPCL_Spot!T81</f>
        <v>0</v>
      </c>
      <c r="I81">
        <f>Bawana_NG!T81</f>
        <v>56.81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526.28745252215049</v>
      </c>
      <c r="P81" s="37">
        <v>75.37</v>
      </c>
      <c r="Q81" s="37">
        <v>26.836901050686986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354.38000000000005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1.29</v>
      </c>
      <c r="AB81" s="76">
        <f>-STOA!P81</f>
        <v>0</v>
      </c>
      <c r="AC81">
        <f t="shared" si="3"/>
        <v>8.6530083765666799</v>
      </c>
      <c r="AD81">
        <f t="shared" si="4"/>
        <v>1056.5340908989954</v>
      </c>
      <c r="AE81">
        <f>'IDT-1'!F81</f>
        <v>0</v>
      </c>
      <c r="AF81" s="25"/>
      <c r="AG81">
        <f t="shared" si="5"/>
        <v>1056.5340908989954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-22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7.9437600000000002</v>
      </c>
      <c r="E82">
        <f>GT_NG!T82</f>
        <v>11.278985702724574</v>
      </c>
      <c r="F82">
        <f>GT_Spot!T82</f>
        <v>0</v>
      </c>
      <c r="G82">
        <f>PPCL_NG!T82</f>
        <v>26.99</v>
      </c>
      <c r="H82">
        <f>PPCL_Spot!T82</f>
        <v>0</v>
      </c>
      <c r="I82">
        <f>Bawana_NG!T82</f>
        <v>56.81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466.00541462029611</v>
      </c>
      <c r="P82" s="37">
        <v>44.69</v>
      </c>
      <c r="Q82" s="37">
        <v>14.571957544001073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355.04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1.29</v>
      </c>
      <c r="AB82" s="76">
        <f>-STOA!P82</f>
        <v>0</v>
      </c>
      <c r="AC82">
        <f t="shared" si="3"/>
        <v>7.9570929193627684</v>
      </c>
      <c r="AD82">
        <f t="shared" si="4"/>
        <v>1012.1830249476589</v>
      </c>
      <c r="AE82">
        <f>'IDT-1'!F82</f>
        <v>0</v>
      </c>
      <c r="AF82" s="25"/>
      <c r="AG82">
        <f t="shared" si="5"/>
        <v>1012.1830249476589</v>
      </c>
      <c r="AI82" s="35">
        <f>PXIL!J82</f>
        <v>0</v>
      </c>
      <c r="AJ82" s="35">
        <f>PXIL!P82</f>
        <v>0</v>
      </c>
      <c r="AK82" s="35">
        <f>RTM_IEX!J82</f>
        <v>35.520000000000003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7.9437600000000002</v>
      </c>
      <c r="E83">
        <f>GT_NG!T83</f>
        <v>11.578986078276859</v>
      </c>
      <c r="F83">
        <f>GT_Spot!T83</f>
        <v>0</v>
      </c>
      <c r="G83">
        <f>PPCL_NG!T83</f>
        <v>26.99</v>
      </c>
      <c r="H83">
        <f>PPCL_Spot!T83</f>
        <v>0</v>
      </c>
      <c r="I83">
        <f>Bawana_NG!T83</f>
        <v>56.81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465.98551758279308</v>
      </c>
      <c r="P83" s="37">
        <v>44.17</v>
      </c>
      <c r="Q83" s="37">
        <v>14.4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354.79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-6</v>
      </c>
      <c r="AA83" s="76">
        <f>STOA!J83</f>
        <v>1.29</v>
      </c>
      <c r="AB83" s="76">
        <f>-STOA!P83</f>
        <v>0</v>
      </c>
      <c r="AC83">
        <f t="shared" si="3"/>
        <v>7.7220423662519702</v>
      </c>
      <c r="AD83">
        <f t="shared" si="4"/>
        <v>970.23622129481782</v>
      </c>
      <c r="AE83">
        <f>'IDT-1'!F83</f>
        <v>0</v>
      </c>
      <c r="AF83" s="25"/>
      <c r="AG83">
        <f t="shared" si="5"/>
        <v>970.23622129481782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7.9437600000000002</v>
      </c>
      <c r="E84">
        <f>GT_NG!T84</f>
        <v>11.578986078276859</v>
      </c>
      <c r="F84">
        <f>GT_Spot!T84</f>
        <v>0</v>
      </c>
      <c r="G84">
        <f>PPCL_NG!T84</f>
        <v>26.99</v>
      </c>
      <c r="H84">
        <f>PPCL_Spot!T84</f>
        <v>0</v>
      </c>
      <c r="I84">
        <f>Bawana_NG!T84</f>
        <v>56.81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440.25054233466744</v>
      </c>
      <c r="P84" s="37">
        <v>44.17</v>
      </c>
      <c r="Q84" s="37">
        <v>14.4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355.62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-6</v>
      </c>
      <c r="AA84" s="76">
        <f>STOA!J84</f>
        <v>1.29</v>
      </c>
      <c r="AB84" s="76">
        <f>-STOA!P84</f>
        <v>0</v>
      </c>
      <c r="AC84">
        <f t="shared" si="3"/>
        <v>7.56522355931659</v>
      </c>
      <c r="AD84">
        <f t="shared" si="4"/>
        <v>950.28806485362759</v>
      </c>
      <c r="AE84">
        <f>'IDT-1'!F84</f>
        <v>0</v>
      </c>
      <c r="AF84" s="25"/>
      <c r="AG84">
        <f t="shared" si="5"/>
        <v>950.28806485362759</v>
      </c>
      <c r="AI84" s="35">
        <f>PXIL!J84</f>
        <v>0</v>
      </c>
      <c r="AJ84" s="35">
        <f>PXIL!P84</f>
        <v>0</v>
      </c>
      <c r="AK84" s="35">
        <f>RTM_IEX!J84</f>
        <v>4.8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7.9437600000000002</v>
      </c>
      <c r="E85">
        <f>GT_NG!T85</f>
        <v>11.578986078276859</v>
      </c>
      <c r="F85">
        <f>GT_Spot!T85</f>
        <v>0</v>
      </c>
      <c r="G85">
        <f>PPCL_NG!T85</f>
        <v>26.99</v>
      </c>
      <c r="H85">
        <f>PPCL_Spot!T85</f>
        <v>0</v>
      </c>
      <c r="I85">
        <f>Bawana_NG!T85</f>
        <v>56.81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438.23521852514358</v>
      </c>
      <c r="P85" s="37">
        <v>44.17</v>
      </c>
      <c r="Q85" s="37">
        <v>14.4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361.5200000000001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1.29</v>
      </c>
      <c r="AB85" s="76">
        <f>-STOA!P85</f>
        <v>0</v>
      </c>
      <c r="AC85">
        <f t="shared" si="3"/>
        <v>7.864675446623874</v>
      </c>
      <c r="AD85">
        <f t="shared" si="4"/>
        <v>910.07328915679659</v>
      </c>
      <c r="AE85">
        <f>'IDT-1'!F85</f>
        <v>0</v>
      </c>
      <c r="AF85" s="25"/>
      <c r="AG85">
        <f t="shared" si="5"/>
        <v>910.07328915679659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-45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7.9437600000000002</v>
      </c>
      <c r="E86">
        <f>GT_NG!T86</f>
        <v>11.578986078276859</v>
      </c>
      <c r="F86">
        <f>GT_Spot!T86</f>
        <v>0</v>
      </c>
      <c r="G86">
        <f>PPCL_NG!T86</f>
        <v>26.99</v>
      </c>
      <c r="H86">
        <f>PPCL_Spot!T86</f>
        <v>0</v>
      </c>
      <c r="I86">
        <f>Bawana_NG!T86</f>
        <v>56.81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436.82513211508865</v>
      </c>
      <c r="P86" s="37">
        <v>44.17</v>
      </c>
      <c r="Q86" s="37">
        <v>14.4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362.85000000000008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1.29</v>
      </c>
      <c r="AB86" s="76">
        <f>-STOA!P86</f>
        <v>0</v>
      </c>
      <c r="AC86">
        <f t="shared" si="3"/>
        <v>8.0212771382775294</v>
      </c>
      <c r="AD86">
        <f t="shared" si="4"/>
        <v>889.83660105508784</v>
      </c>
      <c r="AE86">
        <f>'IDT-1'!F86</f>
        <v>0</v>
      </c>
      <c r="AF86" s="25"/>
      <c r="AG86">
        <f t="shared" si="5"/>
        <v>889.83660105508784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-65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7.9437600000000002</v>
      </c>
      <c r="E87">
        <f>GT_NG!T87</f>
        <v>11.578986078276859</v>
      </c>
      <c r="F87">
        <f>GT_Spot!T87</f>
        <v>0</v>
      </c>
      <c r="G87">
        <f>PPCL_NG!T87</f>
        <v>26.99</v>
      </c>
      <c r="H87">
        <f>PPCL_Spot!T87</f>
        <v>0</v>
      </c>
      <c r="I87">
        <f>Bawana_NG!T87</f>
        <v>56.81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436.79708663826221</v>
      </c>
      <c r="P87" s="37">
        <v>44.162252256847047</v>
      </c>
      <c r="Q87" s="37">
        <v>14.4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324.08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1.29</v>
      </c>
      <c r="AB87" s="76">
        <f>-STOA!P87</f>
        <v>0</v>
      </c>
      <c r="AC87">
        <f t="shared" si="3"/>
        <v>7.836511725400757</v>
      </c>
      <c r="AD87">
        <f t="shared" si="4"/>
        <v>836.21557324798539</v>
      </c>
      <c r="AE87">
        <f>'IDT-1'!F87</f>
        <v>0</v>
      </c>
      <c r="AF87" s="25"/>
      <c r="AG87">
        <f t="shared" si="5"/>
        <v>836.21557324798539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-80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7.9437600000000002</v>
      </c>
      <c r="E88">
        <f>GT_NG!T88</f>
        <v>11.578986078276859</v>
      </c>
      <c r="F88">
        <f>GT_Spot!T88</f>
        <v>0</v>
      </c>
      <c r="G88">
        <f>PPCL_NG!T88</f>
        <v>26.99</v>
      </c>
      <c r="H88">
        <f>PPCL_Spot!T88</f>
        <v>0</v>
      </c>
      <c r="I88">
        <f>Bawana_NG!T88</f>
        <v>56.81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436.79708663826221</v>
      </c>
      <c r="P88" s="37">
        <v>44.162252256847047</v>
      </c>
      <c r="Q88" s="37">
        <v>14.4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324.42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1.29</v>
      </c>
      <c r="AB88" s="76">
        <f>-STOA!P88</f>
        <v>0</v>
      </c>
      <c r="AC88">
        <f t="shared" si="3"/>
        <v>7.9020542716615907</v>
      </c>
      <c r="AD88">
        <f t="shared" si="4"/>
        <v>828.49003070172455</v>
      </c>
      <c r="AE88">
        <f>'IDT-1'!F88</f>
        <v>0</v>
      </c>
      <c r="AF88" s="25"/>
      <c r="AG88">
        <f t="shared" si="5"/>
        <v>828.49003070172455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-88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7.9437600000000002</v>
      </c>
      <c r="E89">
        <f>GT_NG!T89</f>
        <v>11.578986078276859</v>
      </c>
      <c r="F89">
        <f>GT_Spot!T89</f>
        <v>0</v>
      </c>
      <c r="G89">
        <f>PPCL_NG!T89</f>
        <v>26.99</v>
      </c>
      <c r="H89">
        <f>PPCL_Spot!T89</f>
        <v>0</v>
      </c>
      <c r="I89">
        <f>Bawana_NG!T89</f>
        <v>56.81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432.2051908157502</v>
      </c>
      <c r="P89" s="37">
        <v>44.477731653832421</v>
      </c>
      <c r="Q89" s="37">
        <v>14.507735289527078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324.92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-13.8</v>
      </c>
      <c r="AA89" s="76">
        <f>STOA!J89</f>
        <v>1.29</v>
      </c>
      <c r="AB89" s="76">
        <f>-STOA!P89</f>
        <v>0</v>
      </c>
      <c r="AC89">
        <f t="shared" si="3"/>
        <v>7.7775304757530215</v>
      </c>
      <c r="AD89">
        <f t="shared" si="4"/>
        <v>837.14587336163356</v>
      </c>
      <c r="AE89">
        <f>'IDT-1'!F89</f>
        <v>0</v>
      </c>
      <c r="AF89" s="25"/>
      <c r="AG89">
        <f t="shared" si="5"/>
        <v>837.14587336163356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-62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7.9437600000000002</v>
      </c>
      <c r="E90">
        <f>GT_NG!T90</f>
        <v>11.578986078276859</v>
      </c>
      <c r="F90">
        <f>GT_Spot!T90</f>
        <v>0</v>
      </c>
      <c r="G90">
        <f>PPCL_NG!T90</f>
        <v>26.99</v>
      </c>
      <c r="H90">
        <f>PPCL_Spot!T90</f>
        <v>0</v>
      </c>
      <c r="I90">
        <f>Bawana_NG!T90</f>
        <v>56.81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431.22651962009803</v>
      </c>
      <c r="P90" s="37">
        <v>44.477731653832421</v>
      </c>
      <c r="Q90" s="37">
        <v>14.507735289527078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325.25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1.29</v>
      </c>
      <c r="AB90" s="76">
        <f>-STOA!P90</f>
        <v>0</v>
      </c>
      <c r="AC90">
        <f t="shared" si="3"/>
        <v>7.9155468331703336</v>
      </c>
      <c r="AD90">
        <f t="shared" si="4"/>
        <v>818.15918580856408</v>
      </c>
      <c r="AE90">
        <f>'IDT-1'!F90</f>
        <v>0</v>
      </c>
      <c r="AF90" s="25"/>
      <c r="AG90">
        <f t="shared" si="5"/>
        <v>818.15918580856408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-94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7.9437600000000002</v>
      </c>
      <c r="E91">
        <f>GT_NG!T91</f>
        <v>11.578986078276859</v>
      </c>
      <c r="F91">
        <f>GT_Spot!T91</f>
        <v>0</v>
      </c>
      <c r="G91">
        <f>PPCL_NG!T91</f>
        <v>26.99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430.41351690270676</v>
      </c>
      <c r="P91" s="37">
        <v>44.17</v>
      </c>
      <c r="Q91" s="37">
        <v>14.4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286.73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-7</v>
      </c>
      <c r="AA91" s="76">
        <f>STOA!J91</f>
        <v>1.29</v>
      </c>
      <c r="AB91" s="76">
        <f>-STOA!P91</f>
        <v>0</v>
      </c>
      <c r="AC91">
        <f t="shared" si="3"/>
        <v>7.4945688771466656</v>
      </c>
      <c r="AD91">
        <f t="shared" si="4"/>
        <v>796.73441203356231</v>
      </c>
      <c r="AE91">
        <f>'IDT-1'!F91</f>
        <v>0</v>
      </c>
      <c r="AF91" s="25"/>
      <c r="AG91">
        <f t="shared" si="5"/>
        <v>796.73441203356231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7.9437600000000002</v>
      </c>
      <c r="E92">
        <f>GT_NG!T92</f>
        <v>11.578986078276859</v>
      </c>
      <c r="F92">
        <f>GT_Spot!T92</f>
        <v>0</v>
      </c>
      <c r="G92">
        <f>PPCL_NG!T92</f>
        <v>26.99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425.99829944238934</v>
      </c>
      <c r="P92" s="37">
        <v>44.17</v>
      </c>
      <c r="Q92" s="37">
        <v>14.4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287.85000000000002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-27</v>
      </c>
      <c r="AA92" s="76">
        <f>STOA!J92</f>
        <v>1.29</v>
      </c>
      <c r="AB92" s="76">
        <f>-STOA!P92</f>
        <v>0</v>
      </c>
      <c r="AC92">
        <f t="shared" si="3"/>
        <v>7.6260925466082758</v>
      </c>
      <c r="AD92">
        <f t="shared" si="4"/>
        <v>773.30767090378333</v>
      </c>
      <c r="AE92">
        <f>'IDT-1'!F92</f>
        <v>0</v>
      </c>
      <c r="AF92" s="25"/>
      <c r="AG92">
        <f t="shared" si="5"/>
        <v>773.30767090378333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-71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7.9437600000000002</v>
      </c>
      <c r="E93">
        <f>GT_NG!T93</f>
        <v>11.578986078276859</v>
      </c>
      <c r="F93">
        <f>GT_Spot!T93</f>
        <v>0</v>
      </c>
      <c r="G93">
        <f>PPCL_NG!T93</f>
        <v>26.99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425.99829944238934</v>
      </c>
      <c r="P93" s="37">
        <v>44.17</v>
      </c>
      <c r="Q93" s="37">
        <v>14.4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327.08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-53</v>
      </c>
      <c r="AA93" s="76">
        <f>STOA!J93</f>
        <v>1.29</v>
      </c>
      <c r="AB93" s="76">
        <f>-STOA!P93</f>
        <v>0</v>
      </c>
      <c r="AC93">
        <f t="shared" si="3"/>
        <v>8.4509335532601604</v>
      </c>
      <c r="AD93">
        <f t="shared" si="4"/>
        <v>745.71282989713143</v>
      </c>
      <c r="AE93">
        <f>'IDT-1'!F93</f>
        <v>0</v>
      </c>
      <c r="AF93" s="25"/>
      <c r="AG93">
        <f t="shared" si="5"/>
        <v>745.71282989713143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-111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7.9437600000000002</v>
      </c>
      <c r="E94">
        <f>GT_NG!T94</f>
        <v>11.578986078276859</v>
      </c>
      <c r="F94">
        <f>GT_Spot!T94</f>
        <v>0</v>
      </c>
      <c r="G94">
        <f>PPCL_NG!T94</f>
        <v>26.99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425.90318356937343</v>
      </c>
      <c r="P94" s="37">
        <v>44.17</v>
      </c>
      <c r="Q94" s="37">
        <v>14.4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327.25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-60</v>
      </c>
      <c r="AA94" s="76">
        <f>STOA!J94</f>
        <v>1.29</v>
      </c>
      <c r="AB94" s="76">
        <f>-STOA!P94</f>
        <v>0</v>
      </c>
      <c r="AC94">
        <f t="shared" si="3"/>
        <v>8.553714787124493</v>
      </c>
      <c r="AD94">
        <f t="shared" si="4"/>
        <v>732.6849327902512</v>
      </c>
      <c r="AE94">
        <f>'IDT-1'!F94</f>
        <v>0</v>
      </c>
      <c r="AF94" s="25"/>
      <c r="AG94">
        <f t="shared" si="5"/>
        <v>732.6849327902512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-117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7.9437600000000002</v>
      </c>
      <c r="E95">
        <f>GT_NG!T95</f>
        <v>11.578986078276859</v>
      </c>
      <c r="F95">
        <f>GT_Spot!T95</f>
        <v>0</v>
      </c>
      <c r="G95">
        <f>PPCL_NG!T95</f>
        <v>26.99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424.68412558753755</v>
      </c>
      <c r="P95" s="37">
        <v>46</v>
      </c>
      <c r="Q95" s="37">
        <v>18.21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289.02000000000004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-83</v>
      </c>
      <c r="AA95" s="76">
        <f>STOA!J95</f>
        <v>1.29</v>
      </c>
      <c r="AB95" s="76">
        <f>-STOA!P95</f>
        <v>0</v>
      </c>
      <c r="AC95">
        <f t="shared" si="3"/>
        <v>8.2428362251705494</v>
      </c>
      <c r="AD95">
        <f t="shared" si="4"/>
        <v>705.18675337036939</v>
      </c>
      <c r="AE95">
        <f>'IDT-1'!F95</f>
        <v>0</v>
      </c>
      <c r="AF95" s="25"/>
      <c r="AG95">
        <f t="shared" si="5"/>
        <v>705.18675337036939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-88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7.9437600000000002</v>
      </c>
      <c r="E96">
        <f>GT_NG!T96</f>
        <v>11.578986078276859</v>
      </c>
      <c r="F96">
        <f>GT_Spot!T96</f>
        <v>0</v>
      </c>
      <c r="G96">
        <f>PPCL_NG!T96</f>
        <v>26.99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424.68412558753755</v>
      </c>
      <c r="P96" s="37">
        <v>44.16</v>
      </c>
      <c r="Q96" s="37">
        <v>18.21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289.18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-88</v>
      </c>
      <c r="AA96" s="76">
        <f>STOA!J96</f>
        <v>1.29</v>
      </c>
      <c r="AB96" s="76">
        <f>-STOA!P96</f>
        <v>0</v>
      </c>
      <c r="AC96">
        <f t="shared" si="3"/>
        <v>8.253316180018361</v>
      </c>
      <c r="AD96">
        <f t="shared" si="4"/>
        <v>700.4962734155215</v>
      </c>
      <c r="AE96">
        <f>'IDT-1'!F96</f>
        <v>0</v>
      </c>
      <c r="AF96" s="25"/>
      <c r="AG96">
        <f t="shared" si="5"/>
        <v>700.4962734155215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-86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7.9437600000000002</v>
      </c>
      <c r="E97">
        <f>GT_NG!T97</f>
        <v>11.578986078276859</v>
      </c>
      <c r="F97">
        <f>GT_Spot!T97</f>
        <v>0</v>
      </c>
      <c r="G97">
        <f>PPCL_NG!T97</f>
        <v>26.99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424.68216832032573</v>
      </c>
      <c r="P97" s="37">
        <v>44.16</v>
      </c>
      <c r="Q97" s="37">
        <v>18.21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289.18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-102</v>
      </c>
      <c r="AA97" s="76">
        <f>STOA!J97</f>
        <v>1.29</v>
      </c>
      <c r="AB97" s="76">
        <f>-STOA!P97</f>
        <v>0</v>
      </c>
      <c r="AC97">
        <f t="shared" si="3"/>
        <v>8.4341112338340096</v>
      </c>
      <c r="AD97">
        <f t="shared" si="4"/>
        <v>677.31352109449415</v>
      </c>
      <c r="AE97">
        <f>'IDT-1'!F97</f>
        <v>0</v>
      </c>
      <c r="AF97" s="25"/>
      <c r="AG97">
        <f t="shared" si="5"/>
        <v>677.31352109449415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-95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7.9437600000000002</v>
      </c>
      <c r="E98">
        <f>GT_NG!T98</f>
        <v>11.578986078276859</v>
      </c>
      <c r="F98">
        <f>GT_Spot!T98</f>
        <v>0</v>
      </c>
      <c r="G98">
        <f>PPCL_NG!T98</f>
        <v>26.99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414.67452057744606</v>
      </c>
      <c r="P98" s="37">
        <v>44.16</v>
      </c>
      <c r="Q98" s="37">
        <v>18.21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289.35000000000002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-109</v>
      </c>
      <c r="AA98" s="76">
        <f>STOA!J98</f>
        <v>1.29</v>
      </c>
      <c r="AB98" s="76">
        <f>-STOA!P98</f>
        <v>0</v>
      </c>
      <c r="AC98">
        <f t="shared" si="3"/>
        <v>8.3337936265917332</v>
      </c>
      <c r="AD98">
        <f t="shared" si="4"/>
        <v>670.57619095885661</v>
      </c>
      <c r="AE98">
        <f>'IDT-1'!F98</f>
        <v>0</v>
      </c>
      <c r="AF98" s="25"/>
      <c r="AG98">
        <f t="shared" si="5"/>
        <v>670.57619095885661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-85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0.17486427374999999</v>
      </c>
      <c r="E99">
        <f t="shared" si="6"/>
        <v>0.2726783039551019</v>
      </c>
      <c r="F99">
        <f t="shared" si="6"/>
        <v>0</v>
      </c>
      <c r="G99">
        <f t="shared" si="6"/>
        <v>0.647759999999999</v>
      </c>
      <c r="H99">
        <f t="shared" si="6"/>
        <v>0</v>
      </c>
      <c r="I99">
        <f t="shared" si="6"/>
        <v>1.3805644613675307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11.522879692915705</v>
      </c>
      <c r="P99" s="37">
        <f t="shared" si="6"/>
        <v>1.2531506210431478</v>
      </c>
      <c r="Q99" s="37">
        <f t="shared" si="6"/>
        <v>0.46879312982567872</v>
      </c>
      <c r="R99" s="39">
        <f>SUM(R3:R98)/4000</f>
        <v>0.19789622373905136</v>
      </c>
      <c r="S99" s="39">
        <f t="shared" si="6"/>
        <v>0</v>
      </c>
      <c r="T99" s="38">
        <f t="shared" si="6"/>
        <v>0.76966250000000014</v>
      </c>
      <c r="U99" s="38">
        <f t="shared" si="6"/>
        <v>9.123417500000004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1.0410000000000001E-2</v>
      </c>
      <c r="Z99" s="35">
        <f t="shared" si="6"/>
        <v>-3.8573049999999998</v>
      </c>
      <c r="AA99" s="76">
        <f t="shared" si="6"/>
        <v>0.73821249999999949</v>
      </c>
      <c r="AB99" s="76">
        <f t="shared" si="6"/>
        <v>0</v>
      </c>
      <c r="AC99">
        <f t="shared" si="6"/>
        <v>0.24480831304668527</v>
      </c>
      <c r="AD99">
        <f t="shared" si="6"/>
        <v>21.650605893549521</v>
      </c>
      <c r="AE99">
        <f t="shared" si="6"/>
        <v>0</v>
      </c>
      <c r="AG99">
        <f t="shared" si="6"/>
        <v>21.650605893549521</v>
      </c>
      <c r="AI99">
        <f t="shared" si="6"/>
        <v>0</v>
      </c>
      <c r="AJ99">
        <f t="shared" si="6"/>
        <v>0</v>
      </c>
      <c r="AK99">
        <f t="shared" si="6"/>
        <v>6.1679999999999999E-2</v>
      </c>
      <c r="AL99">
        <f t="shared" si="6"/>
        <v>-0.86924999999999997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45704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1.0691999999999999</v>
      </c>
      <c r="E3">
        <f>GT_NG!S3</f>
        <v>1.9365904912004201</v>
      </c>
      <c r="F3">
        <f>GT_Spot!S3</f>
        <v>0</v>
      </c>
      <c r="G3">
        <f>PPCL_NG!S3</f>
        <v>42.04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-31</v>
      </c>
      <c r="AA3" s="76">
        <f>STOA!K3</f>
        <v>103.67999999999999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1.8718038738448828</v>
      </c>
      <c r="AD3">
        <f>SUM(B3:AB3,AI3:AV3)-AC3</f>
        <v>95.544898149229041</v>
      </c>
      <c r="AE3">
        <f>'IDT-1'!E3</f>
        <v>0</v>
      </c>
      <c r="AF3" s="25"/>
      <c r="AG3">
        <f>SUM(AD3:AF3)</f>
        <v>95.544898149229041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0.87480000000000002</v>
      </c>
      <c r="E4">
        <f>GT_NG!S4</f>
        <v>1.9365904912004201</v>
      </c>
      <c r="F4">
        <f>GT_Spot!S4</f>
        <v>0</v>
      </c>
      <c r="G4">
        <f>PPCL_NG!S4</f>
        <v>42.04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-32</v>
      </c>
      <c r="AA4" s="76">
        <f>STOA!K4</f>
        <v>103.67999999999999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1.8781488721274873</v>
      </c>
      <c r="AD4">
        <f t="shared" ref="AD4:AD67" si="1">SUM(B4:AB4,AI4:AV4)-AC4</f>
        <v>94.344153150946468</v>
      </c>
      <c r="AE4">
        <f>'IDT-1'!E4</f>
        <v>0</v>
      </c>
      <c r="AF4" s="25"/>
      <c r="AG4">
        <f t="shared" ref="AG4:AG67" si="2">SUM(AD4:AF4)</f>
        <v>94.344153150946468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1.9365904912004201</v>
      </c>
      <c r="F5">
        <f>GT_Spot!S5</f>
        <v>0</v>
      </c>
      <c r="G5">
        <f>PPCL_NG!S5</f>
        <v>42.04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-33</v>
      </c>
      <c r="AA5" s="76">
        <f>STOA!K5</f>
        <v>103.67999999999999</v>
      </c>
      <c r="AB5" s="76">
        <f>-STOA!Q5</f>
        <v>0</v>
      </c>
      <c r="AC5">
        <f t="shared" si="0"/>
        <v>1.8837357104100916</v>
      </c>
      <c r="AD5">
        <f t="shared" si="1"/>
        <v>93.046966312663841</v>
      </c>
      <c r="AE5">
        <f>'IDT-1'!E5</f>
        <v>0</v>
      </c>
      <c r="AF5" s="25"/>
      <c r="AG5">
        <f t="shared" si="2"/>
        <v>93.046966312663841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1.9365904912004201</v>
      </c>
      <c r="F6">
        <f>GT_Spot!S6</f>
        <v>0</v>
      </c>
      <c r="G6">
        <f>PPCL_NG!S6</f>
        <v>42.04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-34</v>
      </c>
      <c r="AA6" s="76">
        <f>STOA!K6</f>
        <v>103.67999999999999</v>
      </c>
      <c r="AB6" s="76">
        <f>-STOA!Q6</f>
        <v>0</v>
      </c>
      <c r="AC6">
        <f t="shared" si="0"/>
        <v>1.8915970286926957</v>
      </c>
      <c r="AD6">
        <f t="shared" si="1"/>
        <v>92.039104994381233</v>
      </c>
      <c r="AE6">
        <f>'IDT-1'!E6</f>
        <v>0</v>
      </c>
      <c r="AF6" s="25"/>
      <c r="AG6">
        <f t="shared" si="2"/>
        <v>92.039104994381233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1.8865929322902619</v>
      </c>
      <c r="F7">
        <f>GT_Spot!S7</f>
        <v>0</v>
      </c>
      <c r="G7">
        <f>PPCL_NG!S7</f>
        <v>42.04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-38</v>
      </c>
      <c r="AA7" s="76">
        <f>STOA!K7</f>
        <v>103.67999999999999</v>
      </c>
      <c r="AB7" s="76">
        <f>-STOA!Q7</f>
        <v>0</v>
      </c>
      <c r="AC7">
        <f t="shared" si="0"/>
        <v>1.9226523208636139</v>
      </c>
      <c r="AD7">
        <f t="shared" si="1"/>
        <v>87.958052143300165</v>
      </c>
      <c r="AE7">
        <f>'IDT-1'!E7</f>
        <v>0</v>
      </c>
      <c r="AF7" s="25"/>
      <c r="AG7">
        <f t="shared" si="2"/>
        <v>87.958052143300165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1.8865929322902619</v>
      </c>
      <c r="F8">
        <f>GT_Spot!S8</f>
        <v>0</v>
      </c>
      <c r="G8">
        <f>PPCL_NG!S8</f>
        <v>42.04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-40</v>
      </c>
      <c r="AA8" s="76">
        <f>STOA!K8</f>
        <v>103.67999999999999</v>
      </c>
      <c r="AB8" s="76">
        <f>-STOA!Q8</f>
        <v>0</v>
      </c>
      <c r="AC8">
        <f t="shared" si="0"/>
        <v>1.9383749574288225</v>
      </c>
      <c r="AD8">
        <f t="shared" si="1"/>
        <v>85.94232950673495</v>
      </c>
      <c r="AE8">
        <f>'IDT-1'!E8</f>
        <v>0</v>
      </c>
      <c r="AF8" s="25"/>
      <c r="AG8">
        <f t="shared" si="2"/>
        <v>85.94232950673495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1.8865929322902619</v>
      </c>
      <c r="F9">
        <f>GT_Spot!S9</f>
        <v>0</v>
      </c>
      <c r="G9">
        <f>PPCL_NG!S9</f>
        <v>42.04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-40</v>
      </c>
      <c r="AA9" s="76">
        <f>STOA!K9</f>
        <v>103.67999999999999</v>
      </c>
      <c r="AB9" s="76">
        <f>-STOA!Q9</f>
        <v>0</v>
      </c>
      <c r="AC9">
        <f t="shared" si="0"/>
        <v>1.9383749574288225</v>
      </c>
      <c r="AD9">
        <f t="shared" si="1"/>
        <v>85.94232950673495</v>
      </c>
      <c r="AE9">
        <f>'IDT-1'!E9</f>
        <v>0</v>
      </c>
      <c r="AF9" s="25"/>
      <c r="AG9">
        <f t="shared" si="2"/>
        <v>85.94232950673495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1.8865929322902619</v>
      </c>
      <c r="F10">
        <f>GT_Spot!S10</f>
        <v>0</v>
      </c>
      <c r="G10">
        <f>PPCL_NG!S10</f>
        <v>42.04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-41</v>
      </c>
      <c r="AA10" s="76">
        <f>STOA!K10</f>
        <v>103.67999999999999</v>
      </c>
      <c r="AB10" s="76">
        <f>-STOA!Q10</f>
        <v>0</v>
      </c>
      <c r="AC10">
        <f t="shared" si="0"/>
        <v>1.9462362757114269</v>
      </c>
      <c r="AD10">
        <f t="shared" si="1"/>
        <v>84.934468188452342</v>
      </c>
      <c r="AE10">
        <f>'IDT-1'!E10</f>
        <v>0</v>
      </c>
      <c r="AF10" s="25"/>
      <c r="AG10">
        <f t="shared" si="2"/>
        <v>84.934468188452342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1.8865929322902619</v>
      </c>
      <c r="F11">
        <f>GT_Spot!S11</f>
        <v>0</v>
      </c>
      <c r="G11">
        <f>PPCL_NG!S11</f>
        <v>42.04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-42</v>
      </c>
      <c r="AA11" s="76">
        <f>STOA!K11</f>
        <v>103.67999999999999</v>
      </c>
      <c r="AB11" s="76">
        <f>-STOA!Q11</f>
        <v>0</v>
      </c>
      <c r="AC11">
        <f t="shared" si="0"/>
        <v>1.9540975939940313</v>
      </c>
      <c r="AD11">
        <f t="shared" si="1"/>
        <v>83.926606870169735</v>
      </c>
      <c r="AE11">
        <f>'IDT-1'!E11</f>
        <v>0</v>
      </c>
      <c r="AF11" s="25"/>
      <c r="AG11">
        <f t="shared" si="2"/>
        <v>83.926606870169735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1.8865929322902619</v>
      </c>
      <c r="F12">
        <f>GT_Spot!S12</f>
        <v>0</v>
      </c>
      <c r="G12">
        <f>PPCL_NG!S12</f>
        <v>42.04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-44</v>
      </c>
      <c r="AA12" s="76">
        <f>STOA!K12</f>
        <v>103.67999999999999</v>
      </c>
      <c r="AB12" s="76">
        <f>-STOA!Q12</f>
        <v>0</v>
      </c>
      <c r="AC12">
        <f t="shared" si="0"/>
        <v>1.9698202305592398</v>
      </c>
      <c r="AD12">
        <f t="shared" si="1"/>
        <v>81.910884233604534</v>
      </c>
      <c r="AE12">
        <f>'IDT-1'!E12</f>
        <v>0</v>
      </c>
      <c r="AF12" s="25"/>
      <c r="AG12">
        <f t="shared" si="2"/>
        <v>81.910884233604534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1.8865929322902619</v>
      </c>
      <c r="F13">
        <f>GT_Spot!S13</f>
        <v>0</v>
      </c>
      <c r="G13">
        <f>PPCL_NG!S13</f>
        <v>42.04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-44</v>
      </c>
      <c r="AA13" s="76">
        <f>STOA!K13</f>
        <v>103.67999999999999</v>
      </c>
      <c r="AB13" s="76">
        <f>-STOA!Q13</f>
        <v>0</v>
      </c>
      <c r="AC13">
        <f t="shared" si="0"/>
        <v>1.9698202305592398</v>
      </c>
      <c r="AD13">
        <f t="shared" si="1"/>
        <v>81.910884233604534</v>
      </c>
      <c r="AE13">
        <f>'IDT-1'!E13</f>
        <v>0</v>
      </c>
      <c r="AF13" s="25"/>
      <c r="AG13">
        <f t="shared" si="2"/>
        <v>81.910884233604534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1.8865929322902619</v>
      </c>
      <c r="F14">
        <f>GT_Spot!S14</f>
        <v>0</v>
      </c>
      <c r="G14">
        <f>PPCL_NG!S14</f>
        <v>42.04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-44</v>
      </c>
      <c r="AA14" s="76">
        <f>STOA!K14</f>
        <v>103.67999999999999</v>
      </c>
      <c r="AB14" s="76">
        <f>-STOA!Q14</f>
        <v>0</v>
      </c>
      <c r="AC14">
        <f t="shared" si="0"/>
        <v>1.9698202305592398</v>
      </c>
      <c r="AD14">
        <f t="shared" si="1"/>
        <v>81.910884233604534</v>
      </c>
      <c r="AE14">
        <f>'IDT-1'!E14</f>
        <v>0</v>
      </c>
      <c r="AF14" s="25"/>
      <c r="AG14">
        <f t="shared" si="2"/>
        <v>81.910884233604534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1.8865929322902619</v>
      </c>
      <c r="F15">
        <f>GT_Spot!S15</f>
        <v>0</v>
      </c>
      <c r="G15">
        <f>PPCL_NG!S15</f>
        <v>42.04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-46</v>
      </c>
      <c r="AA15" s="76">
        <f>STOA!K15</f>
        <v>103.67999999999999</v>
      </c>
      <c r="AB15" s="76">
        <f>-STOA!Q15</f>
        <v>0</v>
      </c>
      <c r="AC15">
        <f t="shared" si="0"/>
        <v>1.9855428671244484</v>
      </c>
      <c r="AD15">
        <f t="shared" si="1"/>
        <v>79.895161597039319</v>
      </c>
      <c r="AE15">
        <f>'IDT-1'!E15</f>
        <v>0</v>
      </c>
      <c r="AF15" s="25"/>
      <c r="AG15">
        <f t="shared" si="2"/>
        <v>79.895161597039319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0.77760000000000007</v>
      </c>
      <c r="E16">
        <f>GT_NG!S16</f>
        <v>1.8865929322902619</v>
      </c>
      <c r="F16">
        <f>GT_Spot!S16</f>
        <v>0</v>
      </c>
      <c r="G16">
        <f>PPCL_NG!S16</f>
        <v>42.04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-45</v>
      </c>
      <c r="AA16" s="76">
        <f>STOA!K16</f>
        <v>103.67999999999999</v>
      </c>
      <c r="AB16" s="76">
        <f>-STOA!Q16</f>
        <v>0</v>
      </c>
      <c r="AC16">
        <f t="shared" si="0"/>
        <v>1.9791978688418439</v>
      </c>
      <c r="AD16">
        <f t="shared" si="1"/>
        <v>81.095906595321935</v>
      </c>
      <c r="AE16">
        <f>'IDT-1'!E16</f>
        <v>0</v>
      </c>
      <c r="AF16" s="25"/>
      <c r="AG16">
        <f t="shared" si="2"/>
        <v>81.095906595321935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1.0691999999999999</v>
      </c>
      <c r="E17">
        <f>GT_NG!S17</f>
        <v>1.8865929322902619</v>
      </c>
      <c r="F17">
        <f>GT_Spot!S17</f>
        <v>0</v>
      </c>
      <c r="G17">
        <f>PPCL_NG!S17</f>
        <v>42.04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-45</v>
      </c>
      <c r="AA17" s="76">
        <f>STOA!K17</f>
        <v>103.67999999999999</v>
      </c>
      <c r="AB17" s="76">
        <f>-STOA!Q17</f>
        <v>0</v>
      </c>
      <c r="AC17">
        <f t="shared" si="0"/>
        <v>1.981472348841844</v>
      </c>
      <c r="AD17">
        <f t="shared" si="1"/>
        <v>81.385232115321926</v>
      </c>
      <c r="AE17">
        <f>'IDT-1'!E17</f>
        <v>0</v>
      </c>
      <c r="AF17" s="25"/>
      <c r="AG17">
        <f t="shared" si="2"/>
        <v>81.385232115321926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1.25631</v>
      </c>
      <c r="E18">
        <f>GT_NG!S18</f>
        <v>1.8865929322902619</v>
      </c>
      <c r="F18">
        <f>GT_Spot!S18</f>
        <v>0</v>
      </c>
      <c r="G18">
        <f>PPCL_NG!S18</f>
        <v>42.04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-45</v>
      </c>
      <c r="AA18" s="76">
        <f>STOA!K18</f>
        <v>103.67999999999999</v>
      </c>
      <c r="AB18" s="76">
        <f>-STOA!Q18</f>
        <v>0</v>
      </c>
      <c r="AC18">
        <f t="shared" si="0"/>
        <v>1.9829318068418442</v>
      </c>
      <c r="AD18">
        <f t="shared" si="1"/>
        <v>81.570882657321931</v>
      </c>
      <c r="AE18">
        <f>'IDT-1'!E18</f>
        <v>0</v>
      </c>
      <c r="AF18" s="25"/>
      <c r="AG18">
        <f t="shared" si="2"/>
        <v>81.570882657321931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1.25631</v>
      </c>
      <c r="E19">
        <f>GT_NG!S19</f>
        <v>1.8865929322902619</v>
      </c>
      <c r="F19">
        <f>GT_Spot!S19</f>
        <v>0</v>
      </c>
      <c r="G19">
        <f>PPCL_NG!S19</f>
        <v>42.04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-45</v>
      </c>
      <c r="AA19" s="76">
        <f>STOA!K19</f>
        <v>103.67999999999999</v>
      </c>
      <c r="AB19" s="76">
        <f>-STOA!Q19</f>
        <v>0</v>
      </c>
      <c r="AC19">
        <f t="shared" si="0"/>
        <v>1.9829318068418442</v>
      </c>
      <c r="AD19">
        <f t="shared" si="1"/>
        <v>81.570882657321931</v>
      </c>
      <c r="AE19">
        <f>'IDT-1'!E19</f>
        <v>0</v>
      </c>
      <c r="AF19" s="25"/>
      <c r="AG19">
        <f t="shared" si="2"/>
        <v>81.570882657321931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1.25631</v>
      </c>
      <c r="E20">
        <f>GT_NG!S20</f>
        <v>1.8865929322902619</v>
      </c>
      <c r="F20">
        <f>GT_Spot!S20</f>
        <v>0</v>
      </c>
      <c r="G20">
        <f>PPCL_NG!S20</f>
        <v>42.04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-44</v>
      </c>
      <c r="AA20" s="76">
        <f>STOA!K20</f>
        <v>103.67999999999999</v>
      </c>
      <c r="AB20" s="76">
        <f>-STOA!Q20</f>
        <v>0</v>
      </c>
      <c r="AC20">
        <f t="shared" si="0"/>
        <v>1.9750704885592398</v>
      </c>
      <c r="AD20">
        <f t="shared" si="1"/>
        <v>82.578743975604539</v>
      </c>
      <c r="AE20">
        <f>'IDT-1'!E20</f>
        <v>0</v>
      </c>
      <c r="AF20" s="25"/>
      <c r="AG20">
        <f t="shared" si="2"/>
        <v>82.578743975604539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1.25631</v>
      </c>
      <c r="E21">
        <f>GT_NG!S21</f>
        <v>1.8865929322902619</v>
      </c>
      <c r="F21">
        <f>GT_Spot!S21</f>
        <v>0</v>
      </c>
      <c r="G21">
        <f>PPCL_NG!S21</f>
        <v>42.04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-45</v>
      </c>
      <c r="AA21" s="76">
        <f>STOA!K21</f>
        <v>103.67999999999999</v>
      </c>
      <c r="AB21" s="76">
        <f>-STOA!Q21</f>
        <v>0</v>
      </c>
      <c r="AC21">
        <f t="shared" si="0"/>
        <v>1.9829318068418442</v>
      </c>
      <c r="AD21">
        <f t="shared" si="1"/>
        <v>81.570882657321931</v>
      </c>
      <c r="AE21">
        <f>'IDT-1'!E21</f>
        <v>0</v>
      </c>
      <c r="AF21" s="25"/>
      <c r="AG21">
        <f t="shared" si="2"/>
        <v>81.570882657321931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1.25631</v>
      </c>
      <c r="E22">
        <f>GT_NG!S22</f>
        <v>1.8865929322902619</v>
      </c>
      <c r="F22">
        <f>GT_Spot!S22</f>
        <v>0</v>
      </c>
      <c r="G22">
        <f>PPCL_NG!S22</f>
        <v>42.04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-44</v>
      </c>
      <c r="AA22" s="76">
        <f>STOA!K22</f>
        <v>103.67999999999999</v>
      </c>
      <c r="AB22" s="76">
        <f>-STOA!Q22</f>
        <v>0</v>
      </c>
      <c r="AC22">
        <f t="shared" si="0"/>
        <v>1.9750704885592398</v>
      </c>
      <c r="AD22">
        <f t="shared" si="1"/>
        <v>82.578743975604539</v>
      </c>
      <c r="AE22">
        <f>'IDT-1'!E22</f>
        <v>0</v>
      </c>
      <c r="AF22" s="25"/>
      <c r="AG22">
        <f t="shared" si="2"/>
        <v>82.578743975604539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1.25631</v>
      </c>
      <c r="E23">
        <f>GT_NG!S23</f>
        <v>1.8865929322902619</v>
      </c>
      <c r="F23">
        <f>GT_Spot!S23</f>
        <v>0</v>
      </c>
      <c r="G23">
        <f>PPCL_NG!S23</f>
        <v>42.04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-43</v>
      </c>
      <c r="AA23" s="76">
        <f>STOA!K23</f>
        <v>103.67999999999999</v>
      </c>
      <c r="AB23" s="76">
        <f>-STOA!Q23</f>
        <v>0</v>
      </c>
      <c r="AC23">
        <f t="shared" si="0"/>
        <v>1.9672091702766354</v>
      </c>
      <c r="AD23">
        <f t="shared" si="1"/>
        <v>83.586605293887146</v>
      </c>
      <c r="AE23">
        <f>'IDT-1'!E23</f>
        <v>0</v>
      </c>
      <c r="AF23" s="25"/>
      <c r="AG23">
        <f t="shared" si="2"/>
        <v>83.586605293887146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1.25631</v>
      </c>
      <c r="E24">
        <f>GT_NG!S24</f>
        <v>1.8865929322902619</v>
      </c>
      <c r="F24">
        <f>GT_Spot!S24</f>
        <v>0</v>
      </c>
      <c r="G24">
        <f>PPCL_NG!S24</f>
        <v>42.04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-43</v>
      </c>
      <c r="AA24" s="76">
        <f>STOA!K24</f>
        <v>103.67999999999999</v>
      </c>
      <c r="AB24" s="76">
        <f>-STOA!Q24</f>
        <v>0</v>
      </c>
      <c r="AC24">
        <f t="shared" si="0"/>
        <v>1.9672091702766354</v>
      </c>
      <c r="AD24">
        <f t="shared" si="1"/>
        <v>83.586605293887146</v>
      </c>
      <c r="AE24">
        <f>'IDT-1'!E24</f>
        <v>0</v>
      </c>
      <c r="AF24" s="25"/>
      <c r="AG24">
        <f t="shared" si="2"/>
        <v>83.586605293887146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1.2295800000000001</v>
      </c>
      <c r="E25">
        <f>GT_NG!S25</f>
        <v>1.8865929322902619</v>
      </c>
      <c r="F25">
        <f>GT_Spot!S25</f>
        <v>0</v>
      </c>
      <c r="G25">
        <f>PPCL_NG!S25</f>
        <v>42.04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-40</v>
      </c>
      <c r="AA25" s="76">
        <f>STOA!K25</f>
        <v>103.67999999999999</v>
      </c>
      <c r="AB25" s="76">
        <f>-STOA!Q25</f>
        <v>0</v>
      </c>
      <c r="AC25">
        <f t="shared" si="0"/>
        <v>1.9434167214288225</v>
      </c>
      <c r="AD25">
        <f t="shared" si="1"/>
        <v>86.58366774273496</v>
      </c>
      <c r="AE25">
        <f>'IDT-1'!E25</f>
        <v>0</v>
      </c>
      <c r="AF25" s="25"/>
      <c r="AG25">
        <f t="shared" si="2"/>
        <v>86.58366774273496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1.2295800000000001</v>
      </c>
      <c r="E26">
        <f>GT_NG!S26</f>
        <v>1.8865929322902619</v>
      </c>
      <c r="F26">
        <f>GT_Spot!S26</f>
        <v>0</v>
      </c>
      <c r="G26">
        <f>PPCL_NG!S26</f>
        <v>42.04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-37</v>
      </c>
      <c r="AA26" s="76">
        <f>STOA!K26</f>
        <v>103.67999999999999</v>
      </c>
      <c r="AB26" s="76">
        <f>-STOA!Q26</f>
        <v>0</v>
      </c>
      <c r="AC26">
        <f t="shared" si="0"/>
        <v>1.9198327665810095</v>
      </c>
      <c r="AD26">
        <f t="shared" si="1"/>
        <v>89.607251697582768</v>
      </c>
      <c r="AE26">
        <f>'IDT-1'!E26</f>
        <v>0</v>
      </c>
      <c r="AF26" s="25"/>
      <c r="AG26">
        <f t="shared" si="2"/>
        <v>89.607251697582768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1.2295800000000001</v>
      </c>
      <c r="E27">
        <f>GT_NG!S27</f>
        <v>1.8865929322902619</v>
      </c>
      <c r="F27">
        <f>GT_Spot!S27</f>
        <v>0</v>
      </c>
      <c r="G27">
        <f>PPCL_NG!S27</f>
        <v>42.04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-34</v>
      </c>
      <c r="AA27" s="76">
        <f>STOA!K27</f>
        <v>103.67999999999999</v>
      </c>
      <c r="AB27" s="76">
        <f>-STOA!Q27</f>
        <v>0</v>
      </c>
      <c r="AC27">
        <f t="shared" si="0"/>
        <v>1.8962488117331966</v>
      </c>
      <c r="AD27">
        <f t="shared" si="1"/>
        <v>92.630835652430576</v>
      </c>
      <c r="AE27">
        <f>'IDT-1'!E27</f>
        <v>0</v>
      </c>
      <c r="AF27" s="25"/>
      <c r="AG27">
        <f t="shared" si="2"/>
        <v>92.630835652430576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1.2295800000000001</v>
      </c>
      <c r="E28">
        <f>GT_NG!S28</f>
        <v>1.8865929322902619</v>
      </c>
      <c r="F28">
        <f>GT_Spot!S28</f>
        <v>0</v>
      </c>
      <c r="G28">
        <f>PPCL_NG!S28</f>
        <v>42.04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-30</v>
      </c>
      <c r="AA28" s="76">
        <f>STOA!K28</f>
        <v>103.67999999999999</v>
      </c>
      <c r="AB28" s="76">
        <f>-STOA!Q28</f>
        <v>0</v>
      </c>
      <c r="AC28">
        <f t="shared" si="0"/>
        <v>1.8648035386027795</v>
      </c>
      <c r="AD28">
        <f t="shared" si="1"/>
        <v>96.662280925560992</v>
      </c>
      <c r="AE28">
        <f>'IDT-1'!E28</f>
        <v>0</v>
      </c>
      <c r="AF28" s="25"/>
      <c r="AG28">
        <f t="shared" si="2"/>
        <v>96.662280925560992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1.2295800000000001</v>
      </c>
      <c r="E29">
        <f>GT_NG!S29</f>
        <v>1.8865929322902619</v>
      </c>
      <c r="F29">
        <f>GT_Spot!S29</f>
        <v>0</v>
      </c>
      <c r="G29">
        <f>PPCL_NG!S29</f>
        <v>42.04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-25</v>
      </c>
      <c r="AA29" s="76">
        <f>STOA!K29</f>
        <v>103.67999999999999</v>
      </c>
      <c r="AB29" s="76">
        <f>-STOA!Q29</f>
        <v>0</v>
      </c>
      <c r="AC29">
        <f t="shared" si="0"/>
        <v>1.8254969471897577</v>
      </c>
      <c r="AD29">
        <f t="shared" si="1"/>
        <v>101.70158751697402</v>
      </c>
      <c r="AE29">
        <f>'IDT-1'!E29</f>
        <v>0</v>
      </c>
      <c r="AF29" s="25"/>
      <c r="AG29">
        <f t="shared" si="2"/>
        <v>101.70158751697402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1.2295800000000001</v>
      </c>
      <c r="E30">
        <f>GT_NG!S30</f>
        <v>1.8865929322902619</v>
      </c>
      <c r="F30">
        <f>GT_Spot!S30</f>
        <v>0</v>
      </c>
      <c r="G30">
        <f>PPCL_NG!S30</f>
        <v>42.04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-24</v>
      </c>
      <c r="AA30" s="76">
        <f>STOA!K30</f>
        <v>103.67999999999999</v>
      </c>
      <c r="AB30" s="76">
        <f>-STOA!Q30</f>
        <v>0</v>
      </c>
      <c r="AC30">
        <f t="shared" si="0"/>
        <v>1.8176356289071536</v>
      </c>
      <c r="AD30">
        <f t="shared" si="1"/>
        <v>102.70944883525662</v>
      </c>
      <c r="AE30">
        <f>'IDT-1'!E30</f>
        <v>0</v>
      </c>
      <c r="AF30" s="25"/>
      <c r="AG30">
        <f t="shared" si="2"/>
        <v>102.70944883525662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1.2295800000000001</v>
      </c>
      <c r="E31">
        <f>GT_NG!S31</f>
        <v>1.8865929322902619</v>
      </c>
      <c r="F31">
        <f>GT_Spot!S31</f>
        <v>0</v>
      </c>
      <c r="G31">
        <f>PPCL_NG!S31</f>
        <v>42.04</v>
      </c>
      <c r="H31">
        <f>PPCL_Spot!S31</f>
        <v>0</v>
      </c>
      <c r="I31">
        <f>Bawana_NG!S31</f>
        <v>19.059999999999999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-23</v>
      </c>
      <c r="AA31" s="76">
        <f>STOA!K31</f>
        <v>103.67999999999999</v>
      </c>
      <c r="AB31" s="76">
        <f>-STOA!Q31</f>
        <v>0</v>
      </c>
      <c r="AC31">
        <f t="shared" si="0"/>
        <v>1.8048532006759357</v>
      </c>
      <c r="AD31">
        <f t="shared" si="1"/>
        <v>103.09131973161432</v>
      </c>
      <c r="AE31">
        <f>'IDT-1'!E31</f>
        <v>0</v>
      </c>
      <c r="AF31" s="25"/>
      <c r="AG31">
        <f t="shared" si="2"/>
        <v>103.09131973161432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1.2295800000000001</v>
      </c>
      <c r="E32">
        <f>GT_NG!S32</f>
        <v>1.8865929322902619</v>
      </c>
      <c r="F32">
        <f>GT_Spot!S32</f>
        <v>0</v>
      </c>
      <c r="G32">
        <f>PPCL_NG!S32</f>
        <v>42.04</v>
      </c>
      <c r="H32">
        <f>PPCL_Spot!S32</f>
        <v>0</v>
      </c>
      <c r="I32">
        <f>Bawana_NG!S32</f>
        <v>19.059999999999999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-19</v>
      </c>
      <c r="AA32" s="76">
        <f>STOA!K32</f>
        <v>103.67999999999999</v>
      </c>
      <c r="AB32" s="76">
        <f>-STOA!Q32</f>
        <v>0</v>
      </c>
      <c r="AC32">
        <f t="shared" si="0"/>
        <v>1.7734079275455183</v>
      </c>
      <c r="AD32">
        <f t="shared" si="1"/>
        <v>107.12276500474474</v>
      </c>
      <c r="AE32">
        <f>'IDT-1'!E32</f>
        <v>0</v>
      </c>
      <c r="AF32" s="25"/>
      <c r="AG32">
        <f t="shared" si="2"/>
        <v>107.12276500474474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1.2295800000000001</v>
      </c>
      <c r="E33">
        <f>GT_NG!S33</f>
        <v>1.8865929322902619</v>
      </c>
      <c r="F33">
        <f>GT_Spot!S33</f>
        <v>0</v>
      </c>
      <c r="G33">
        <f>PPCL_NG!S33</f>
        <v>42.04</v>
      </c>
      <c r="H33">
        <f>PPCL_Spot!S33</f>
        <v>0</v>
      </c>
      <c r="I33">
        <f>Bawana_NG!S33</f>
        <v>19.059999999999999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-15</v>
      </c>
      <c r="AA33" s="76">
        <f>STOA!K33</f>
        <v>103.67999999999999</v>
      </c>
      <c r="AB33" s="76">
        <f>-STOA!Q33</f>
        <v>0</v>
      </c>
      <c r="AC33">
        <f t="shared" si="0"/>
        <v>1.7419626544151012</v>
      </c>
      <c r="AD33">
        <f t="shared" si="1"/>
        <v>111.15421027787515</v>
      </c>
      <c r="AE33">
        <f>'IDT-1'!E33</f>
        <v>0</v>
      </c>
      <c r="AF33" s="25"/>
      <c r="AG33">
        <f t="shared" si="2"/>
        <v>111.15421027787515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1.2295800000000001</v>
      </c>
      <c r="E34">
        <f>GT_NG!S34</f>
        <v>1.8865929322902619</v>
      </c>
      <c r="F34">
        <f>GT_Spot!S34</f>
        <v>0</v>
      </c>
      <c r="G34">
        <f>PPCL_NG!S34</f>
        <v>42.04</v>
      </c>
      <c r="H34">
        <f>PPCL_Spot!S34</f>
        <v>0</v>
      </c>
      <c r="I34">
        <f>Bawana_NG!S34</f>
        <v>19.059999999999999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-12</v>
      </c>
      <c r="AA34" s="76">
        <f>STOA!K34</f>
        <v>103.67999999999999</v>
      </c>
      <c r="AB34" s="76">
        <f>-STOA!Q34</f>
        <v>0</v>
      </c>
      <c r="AC34">
        <f t="shared" si="0"/>
        <v>1.7183786995672883</v>
      </c>
      <c r="AD34">
        <f t="shared" si="1"/>
        <v>114.17779423272297</v>
      </c>
      <c r="AE34">
        <f>'IDT-1'!E34</f>
        <v>0</v>
      </c>
      <c r="AF34" s="25"/>
      <c r="AG34">
        <f t="shared" si="2"/>
        <v>114.17779423272297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1.2295800000000001</v>
      </c>
      <c r="E35">
        <f>GT_NG!S35</f>
        <v>1.8865929322902619</v>
      </c>
      <c r="F35">
        <f>GT_Spot!S35</f>
        <v>0</v>
      </c>
      <c r="G35">
        <f>PPCL_NG!S35</f>
        <v>42.04</v>
      </c>
      <c r="H35">
        <f>PPCL_Spot!S35</f>
        <v>0</v>
      </c>
      <c r="I35">
        <f>Bawana_NG!S35</f>
        <v>19.059999999999999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-12</v>
      </c>
      <c r="AA35" s="76">
        <f>STOA!K35</f>
        <v>103.67999999999999</v>
      </c>
      <c r="AB35" s="76">
        <f>-STOA!Q35</f>
        <v>0</v>
      </c>
      <c r="AC35">
        <f t="shared" si="0"/>
        <v>1.7183786995672883</v>
      </c>
      <c r="AD35">
        <f t="shared" si="1"/>
        <v>114.17779423272297</v>
      </c>
      <c r="AE35">
        <f>'IDT-1'!E35</f>
        <v>0</v>
      </c>
      <c r="AF35" s="25"/>
      <c r="AG35">
        <f t="shared" si="2"/>
        <v>114.17779423272297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1.2295800000000001</v>
      </c>
      <c r="E36">
        <f>GT_NG!S36</f>
        <v>1.8865929322902619</v>
      </c>
      <c r="F36">
        <f>GT_Spot!S36</f>
        <v>0</v>
      </c>
      <c r="G36">
        <f>PPCL_NG!S36</f>
        <v>42.04</v>
      </c>
      <c r="H36">
        <f>PPCL_Spot!S36</f>
        <v>0</v>
      </c>
      <c r="I36">
        <f>Bawana_NG!S36</f>
        <v>19.059999999999999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-12</v>
      </c>
      <c r="AA36" s="76">
        <f>STOA!K36</f>
        <v>103.67999999999999</v>
      </c>
      <c r="AB36" s="76">
        <f>-STOA!Q36</f>
        <v>0</v>
      </c>
      <c r="AC36">
        <f t="shared" si="0"/>
        <v>1.7183786995672883</v>
      </c>
      <c r="AD36">
        <f t="shared" si="1"/>
        <v>114.17779423272297</v>
      </c>
      <c r="AE36">
        <f>'IDT-1'!E36</f>
        <v>0</v>
      </c>
      <c r="AF36" s="25"/>
      <c r="AG36">
        <f t="shared" si="2"/>
        <v>114.17779423272297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1.8865929322902619</v>
      </c>
      <c r="F37">
        <f>GT_Spot!S37</f>
        <v>0</v>
      </c>
      <c r="G37">
        <f>PPCL_NG!S37</f>
        <v>42.04</v>
      </c>
      <c r="H37">
        <f>PPCL_Spot!S37</f>
        <v>0</v>
      </c>
      <c r="I37">
        <f>Bawana_NG!S37</f>
        <v>19.059999999999999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-12</v>
      </c>
      <c r="AA37" s="76">
        <f>STOA!K37</f>
        <v>103.67999999999999</v>
      </c>
      <c r="AB37" s="76">
        <f>-STOA!Q37</f>
        <v>0</v>
      </c>
      <c r="AC37">
        <f t="shared" si="0"/>
        <v>1.7186440555672882</v>
      </c>
      <c r="AD37">
        <f t="shared" si="1"/>
        <v>114.21154887672297</v>
      </c>
      <c r="AE37">
        <f>'IDT-1'!E37</f>
        <v>0</v>
      </c>
      <c r="AF37" s="25"/>
      <c r="AG37">
        <f t="shared" si="2"/>
        <v>114.21154887672297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1.8865929322902619</v>
      </c>
      <c r="F38">
        <f>GT_Spot!S38</f>
        <v>0</v>
      </c>
      <c r="G38">
        <f>PPCL_NG!S38</f>
        <v>42.04</v>
      </c>
      <c r="H38">
        <f>PPCL_Spot!S38</f>
        <v>0</v>
      </c>
      <c r="I38">
        <f>Bawana_NG!S38</f>
        <v>19.059999999999999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-12</v>
      </c>
      <c r="AA38" s="76">
        <f>STOA!K38</f>
        <v>103.67999999999999</v>
      </c>
      <c r="AB38" s="76">
        <f>-STOA!Q38</f>
        <v>0</v>
      </c>
      <c r="AC38">
        <f t="shared" si="0"/>
        <v>1.7186440555672882</v>
      </c>
      <c r="AD38">
        <f t="shared" si="1"/>
        <v>114.21154887672297</v>
      </c>
      <c r="AE38">
        <f>'IDT-1'!E38</f>
        <v>0</v>
      </c>
      <c r="AF38" s="25"/>
      <c r="AG38">
        <f t="shared" si="2"/>
        <v>114.21154887672297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1.8865929322902619</v>
      </c>
      <c r="F39">
        <f>GT_Spot!S39</f>
        <v>0</v>
      </c>
      <c r="G39">
        <f>PPCL_NG!S39</f>
        <v>42.04</v>
      </c>
      <c r="H39">
        <f>PPCL_Spot!S39</f>
        <v>0</v>
      </c>
      <c r="I39">
        <f>Bawana_NG!S39</f>
        <v>19.059999999999999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-64</v>
      </c>
      <c r="AA39" s="76">
        <f>STOA!K39</f>
        <v>156.48999999999998</v>
      </c>
      <c r="AB39" s="76">
        <f>-STOA!Q39</f>
        <v>0</v>
      </c>
      <c r="AC39">
        <f t="shared" si="0"/>
        <v>2.5393506062627123</v>
      </c>
      <c r="AD39">
        <f t="shared" si="1"/>
        <v>114.20084232602754</v>
      </c>
      <c r="AE39">
        <f>'IDT-1'!E39</f>
        <v>0</v>
      </c>
      <c r="AF39" s="25"/>
      <c r="AG39">
        <f t="shared" si="2"/>
        <v>114.20084232602754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1.8865929322902619</v>
      </c>
      <c r="F40">
        <f>GT_Spot!S40</f>
        <v>0</v>
      </c>
      <c r="G40">
        <f>PPCL_NG!S40</f>
        <v>42.04</v>
      </c>
      <c r="H40">
        <f>PPCL_Spot!S40</f>
        <v>0</v>
      </c>
      <c r="I40">
        <f>Bawana_NG!S40</f>
        <v>19.059999999999999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-64</v>
      </c>
      <c r="AA40" s="76">
        <f>STOA!K40</f>
        <v>156.47999999999999</v>
      </c>
      <c r="AB40" s="76">
        <f>-STOA!Q40</f>
        <v>0</v>
      </c>
      <c r="AC40">
        <f t="shared" si="0"/>
        <v>2.5392726062627129</v>
      </c>
      <c r="AD40">
        <f t="shared" si="1"/>
        <v>114.19092032602755</v>
      </c>
      <c r="AE40">
        <f>'IDT-1'!E40</f>
        <v>0</v>
      </c>
      <c r="AF40" s="25"/>
      <c r="AG40">
        <f t="shared" si="2"/>
        <v>114.19092032602755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1.8865929322902619</v>
      </c>
      <c r="F41">
        <f>GT_Spot!S41</f>
        <v>0</v>
      </c>
      <c r="G41">
        <f>PPCL_NG!S41</f>
        <v>42.04</v>
      </c>
      <c r="H41">
        <f>PPCL_Spot!S41</f>
        <v>0</v>
      </c>
      <c r="I41">
        <f>Bawana_NG!S41</f>
        <v>19.059999999999999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-64</v>
      </c>
      <c r="AA41" s="76">
        <f>STOA!K41</f>
        <v>156.47999999999999</v>
      </c>
      <c r="AB41" s="76">
        <f>-STOA!Q41</f>
        <v>0</v>
      </c>
      <c r="AC41">
        <f t="shared" si="0"/>
        <v>2.5392726062627129</v>
      </c>
      <c r="AD41">
        <f t="shared" si="1"/>
        <v>114.19092032602755</v>
      </c>
      <c r="AE41">
        <f>'IDT-1'!E41</f>
        <v>0</v>
      </c>
      <c r="AF41" s="25"/>
      <c r="AG41">
        <f t="shared" si="2"/>
        <v>114.19092032602755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1.8865929322902619</v>
      </c>
      <c r="F42">
        <f>GT_Spot!S42</f>
        <v>0</v>
      </c>
      <c r="G42">
        <f>PPCL_NG!S42</f>
        <v>42.04</v>
      </c>
      <c r="H42">
        <f>PPCL_Spot!S42</f>
        <v>0</v>
      </c>
      <c r="I42">
        <f>Bawana_NG!S42</f>
        <v>19.059999999999999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-64</v>
      </c>
      <c r="AA42" s="76">
        <f>STOA!K42</f>
        <v>156.47999999999999</v>
      </c>
      <c r="AB42" s="76">
        <f>-STOA!Q42</f>
        <v>0</v>
      </c>
      <c r="AC42">
        <f t="shared" si="0"/>
        <v>2.5392726062627129</v>
      </c>
      <c r="AD42">
        <f t="shared" si="1"/>
        <v>114.19092032602755</v>
      </c>
      <c r="AE42">
        <f>'IDT-1'!E42</f>
        <v>0</v>
      </c>
      <c r="AF42" s="25"/>
      <c r="AG42">
        <f t="shared" si="2"/>
        <v>114.19092032602755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-40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1.8865929322902619</v>
      </c>
      <c r="F43">
        <f>GT_Spot!S43</f>
        <v>0</v>
      </c>
      <c r="G43">
        <f>PPCL_NG!S43</f>
        <v>42.04</v>
      </c>
      <c r="H43">
        <f>PPCL_Spot!S43</f>
        <v>0</v>
      </c>
      <c r="I43">
        <f>Bawana_NG!S43</f>
        <v>19.059999999999999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-65</v>
      </c>
      <c r="AA43" s="76">
        <f>STOA!K43</f>
        <v>154.26999999999998</v>
      </c>
      <c r="AB43" s="76">
        <f>-STOA!Q43</f>
        <v>0</v>
      </c>
      <c r="AC43">
        <f t="shared" si="0"/>
        <v>2.5298959245453165</v>
      </c>
      <c r="AD43">
        <f t="shared" si="1"/>
        <v>110.99029700774491</v>
      </c>
      <c r="AE43">
        <f>'IDT-1'!E43</f>
        <v>0</v>
      </c>
      <c r="AF43" s="25"/>
      <c r="AG43">
        <f t="shared" si="2"/>
        <v>110.99029700774491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1.8865929322902619</v>
      </c>
      <c r="F44">
        <f>GT_Spot!S44</f>
        <v>0</v>
      </c>
      <c r="G44">
        <f>PPCL_NG!S44</f>
        <v>42.04</v>
      </c>
      <c r="H44">
        <f>PPCL_Spot!S44</f>
        <v>0</v>
      </c>
      <c r="I44">
        <f>Bawana_NG!S44</f>
        <v>19.059999999999999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-65</v>
      </c>
      <c r="AA44" s="76">
        <f>STOA!K44</f>
        <v>154.07999999999998</v>
      </c>
      <c r="AB44" s="76">
        <f>-STOA!Q44</f>
        <v>0</v>
      </c>
      <c r="AC44">
        <f t="shared" si="0"/>
        <v>2.5284139245453168</v>
      </c>
      <c r="AD44">
        <f t="shared" si="1"/>
        <v>110.80177900774491</v>
      </c>
      <c r="AE44">
        <f>'IDT-1'!E44</f>
        <v>0</v>
      </c>
      <c r="AF44" s="25"/>
      <c r="AG44">
        <f t="shared" si="2"/>
        <v>110.80177900774491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1.8865929322902619</v>
      </c>
      <c r="F45">
        <f>GT_Spot!S45</f>
        <v>0</v>
      </c>
      <c r="G45">
        <f>PPCL_NG!S45</f>
        <v>42.04</v>
      </c>
      <c r="H45">
        <f>PPCL_Spot!S45</f>
        <v>0</v>
      </c>
      <c r="I45">
        <f>Bawana_NG!S45</f>
        <v>19.059999999999999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-65</v>
      </c>
      <c r="AA45" s="76">
        <f>STOA!K45</f>
        <v>153.98999999999998</v>
      </c>
      <c r="AB45" s="76">
        <f>-STOA!Q45</f>
        <v>0</v>
      </c>
      <c r="AC45">
        <f t="shared" si="0"/>
        <v>2.5277119245453168</v>
      </c>
      <c r="AD45">
        <f t="shared" si="1"/>
        <v>110.71248100774494</v>
      </c>
      <c r="AE45">
        <f>'IDT-1'!E45</f>
        <v>0</v>
      </c>
      <c r="AF45" s="25"/>
      <c r="AG45">
        <f t="shared" si="2"/>
        <v>110.71248100774494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-40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1.8865929322902619</v>
      </c>
      <c r="F46">
        <f>GT_Spot!S46</f>
        <v>0</v>
      </c>
      <c r="G46">
        <f>PPCL_NG!S46</f>
        <v>42.04</v>
      </c>
      <c r="H46">
        <f>PPCL_Spot!S46</f>
        <v>0</v>
      </c>
      <c r="I46">
        <f>Bawana_NG!S46</f>
        <v>19.059999999999999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-66</v>
      </c>
      <c r="AA46" s="76">
        <f>STOA!K46</f>
        <v>153.79</v>
      </c>
      <c r="AB46" s="76">
        <f>-STOA!Q46</f>
        <v>0</v>
      </c>
      <c r="AC46">
        <f t="shared" si="0"/>
        <v>2.5340132428279212</v>
      </c>
      <c r="AD46">
        <f t="shared" si="1"/>
        <v>109.50617968946234</v>
      </c>
      <c r="AE46">
        <f>'IDT-1'!E46</f>
        <v>0</v>
      </c>
      <c r="AF46" s="25"/>
      <c r="AG46">
        <f t="shared" si="2"/>
        <v>109.50617968946234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-40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1.9365904912004201</v>
      </c>
      <c r="F47">
        <f>GT_Spot!S47</f>
        <v>0</v>
      </c>
      <c r="G47">
        <f>PPCL_NG!S47</f>
        <v>42.04</v>
      </c>
      <c r="H47">
        <f>PPCL_Spot!S47</f>
        <v>0</v>
      </c>
      <c r="I47">
        <f>Bawana_NG!S47</f>
        <v>19.059999999999999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-65</v>
      </c>
      <c r="AA47" s="76">
        <f>STOA!K47</f>
        <v>153.69999999999999</v>
      </c>
      <c r="AB47" s="76">
        <f>-STOA!Q47</f>
        <v>0</v>
      </c>
      <c r="AC47">
        <f t="shared" si="0"/>
        <v>2.525839905504816</v>
      </c>
      <c r="AD47">
        <f t="shared" si="1"/>
        <v>110.4743505856956</v>
      </c>
      <c r="AE47">
        <f>'IDT-1'!E47</f>
        <v>0</v>
      </c>
      <c r="AF47" s="25"/>
      <c r="AG47">
        <f t="shared" si="2"/>
        <v>110.4743505856956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-40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1.9365904912004201</v>
      </c>
      <c r="F48">
        <f>GT_Spot!S48</f>
        <v>0</v>
      </c>
      <c r="G48">
        <f>PPCL_NG!S48</f>
        <v>42.04</v>
      </c>
      <c r="H48">
        <f>PPCL_Spot!S48</f>
        <v>0</v>
      </c>
      <c r="I48">
        <f>Bawana_NG!S48</f>
        <v>19.059999999999999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-67</v>
      </c>
      <c r="AA48" s="76">
        <f>STOA!K48</f>
        <v>153.69999999999999</v>
      </c>
      <c r="AB48" s="76">
        <f>-STOA!Q48</f>
        <v>0</v>
      </c>
      <c r="AC48">
        <f t="shared" si="0"/>
        <v>2.5415625420700247</v>
      </c>
      <c r="AD48">
        <f t="shared" si="1"/>
        <v>108.45862794913039</v>
      </c>
      <c r="AE48">
        <f>'IDT-1'!E48</f>
        <v>0</v>
      </c>
      <c r="AF48" s="25"/>
      <c r="AG48">
        <f t="shared" si="2"/>
        <v>108.45862794913039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-40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1.9365904912004201</v>
      </c>
      <c r="F49">
        <f>GT_Spot!S49</f>
        <v>0</v>
      </c>
      <c r="G49">
        <f>PPCL_NG!S49</f>
        <v>42.04</v>
      </c>
      <c r="H49">
        <f>PPCL_Spot!S49</f>
        <v>0</v>
      </c>
      <c r="I49">
        <f>Bawana_NG!S49</f>
        <v>19.059999999999999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-67</v>
      </c>
      <c r="AA49" s="76">
        <f>STOA!K49</f>
        <v>155.99999999999997</v>
      </c>
      <c r="AB49" s="76">
        <f>-STOA!Q49</f>
        <v>0</v>
      </c>
      <c r="AC49">
        <f t="shared" si="0"/>
        <v>2.5595025420700246</v>
      </c>
      <c r="AD49">
        <f t="shared" si="1"/>
        <v>110.74068794913038</v>
      </c>
      <c r="AE49">
        <f>'IDT-1'!E49</f>
        <v>0</v>
      </c>
      <c r="AF49" s="25"/>
      <c r="AG49">
        <f t="shared" si="2"/>
        <v>110.74068794913038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-40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1.9365904912004201</v>
      </c>
      <c r="F50">
        <f>GT_Spot!S50</f>
        <v>0</v>
      </c>
      <c r="G50">
        <f>PPCL_NG!S50</f>
        <v>42.04</v>
      </c>
      <c r="H50">
        <f>PPCL_Spot!S50</f>
        <v>0</v>
      </c>
      <c r="I50">
        <f>Bawana_NG!S50</f>
        <v>19.059999999999999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-68</v>
      </c>
      <c r="AA50" s="76">
        <f>STOA!K50</f>
        <v>156.47999999999999</v>
      </c>
      <c r="AB50" s="76">
        <f>-STOA!Q50</f>
        <v>0</v>
      </c>
      <c r="AC50">
        <f t="shared" si="0"/>
        <v>2.5711078603526292</v>
      </c>
      <c r="AD50">
        <f t="shared" si="1"/>
        <v>110.20908263084779</v>
      </c>
      <c r="AE50">
        <f>'IDT-1'!E50</f>
        <v>0</v>
      </c>
      <c r="AF50" s="25"/>
      <c r="AG50">
        <f t="shared" si="2"/>
        <v>110.20908263084779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-40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1.9365904912004201</v>
      </c>
      <c r="F51">
        <f>GT_Spot!S51</f>
        <v>0</v>
      </c>
      <c r="G51">
        <f>PPCL_NG!S51</f>
        <v>42.04</v>
      </c>
      <c r="H51">
        <f>PPCL_Spot!S51</f>
        <v>0</v>
      </c>
      <c r="I51">
        <f>Bawana_NG!S51</f>
        <v>19.059999999999999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-69</v>
      </c>
      <c r="AA51" s="76">
        <f>STOA!K51</f>
        <v>156.47999999999999</v>
      </c>
      <c r="AB51" s="76">
        <f>-STOA!Q51</f>
        <v>0</v>
      </c>
      <c r="AC51">
        <f t="shared" si="0"/>
        <v>2.5789691786352336</v>
      </c>
      <c r="AD51">
        <f t="shared" si="1"/>
        <v>109.20122131256518</v>
      </c>
      <c r="AE51">
        <f>'IDT-1'!E51</f>
        <v>0</v>
      </c>
      <c r="AF51" s="25"/>
      <c r="AG51">
        <f t="shared" si="2"/>
        <v>109.20122131256518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-40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1.9365904912004201</v>
      </c>
      <c r="F52">
        <f>GT_Spot!S52</f>
        <v>0</v>
      </c>
      <c r="G52">
        <f>PPCL_NG!S52</f>
        <v>42.04</v>
      </c>
      <c r="H52">
        <f>PPCL_Spot!S52</f>
        <v>0</v>
      </c>
      <c r="I52">
        <f>Bawana_NG!S52</f>
        <v>19.059999999999999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-71</v>
      </c>
      <c r="AA52" s="76">
        <f>STOA!K52</f>
        <v>156.47999999999999</v>
      </c>
      <c r="AB52" s="76">
        <f>-STOA!Q52</f>
        <v>0</v>
      </c>
      <c r="AC52">
        <f t="shared" si="0"/>
        <v>2.5946918152004419</v>
      </c>
      <c r="AD52">
        <f t="shared" si="1"/>
        <v>107.18549867599997</v>
      </c>
      <c r="AE52">
        <f>'IDT-1'!E52</f>
        <v>0</v>
      </c>
      <c r="AF52" s="25"/>
      <c r="AG52">
        <f t="shared" si="2"/>
        <v>107.18549867599997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-40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1.9365904912004201</v>
      </c>
      <c r="F53">
        <f>GT_Spot!S53</f>
        <v>0</v>
      </c>
      <c r="G53">
        <f>PPCL_NG!S53</f>
        <v>42.04</v>
      </c>
      <c r="H53">
        <f>PPCL_Spot!S53</f>
        <v>0</v>
      </c>
      <c r="I53">
        <f>Bawana_NG!S53</f>
        <v>19.059999999999999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-72</v>
      </c>
      <c r="AA53" s="76">
        <f>STOA!K53</f>
        <v>156.47999999999999</v>
      </c>
      <c r="AB53" s="76">
        <f>-STOA!Q53</f>
        <v>0</v>
      </c>
      <c r="AC53">
        <f t="shared" si="0"/>
        <v>2.6025531334830463</v>
      </c>
      <c r="AD53">
        <f t="shared" si="1"/>
        <v>106.17763735771737</v>
      </c>
      <c r="AE53">
        <f>'IDT-1'!E53</f>
        <v>0</v>
      </c>
      <c r="AF53" s="25"/>
      <c r="AG53">
        <f t="shared" si="2"/>
        <v>106.17763735771737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-40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1.28304</v>
      </c>
      <c r="E54">
        <f>GT_NG!S54</f>
        <v>1.9365904912004201</v>
      </c>
      <c r="F54">
        <f>GT_Spot!S54</f>
        <v>0</v>
      </c>
      <c r="G54">
        <f>PPCL_NG!S54</f>
        <v>42.04</v>
      </c>
      <c r="H54">
        <f>PPCL_Spot!S54</f>
        <v>0</v>
      </c>
      <c r="I54">
        <f>Bawana_NG!S54</f>
        <v>19.059999999999999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-73</v>
      </c>
      <c r="AA54" s="76">
        <f>STOA!K54</f>
        <v>156.47999999999999</v>
      </c>
      <c r="AB54" s="76">
        <f>-STOA!Q54</f>
        <v>0</v>
      </c>
      <c r="AC54">
        <f t="shared" si="0"/>
        <v>2.6105660837656504</v>
      </c>
      <c r="AD54">
        <f t="shared" si="1"/>
        <v>105.18906440743474</v>
      </c>
      <c r="AE54">
        <f>'IDT-1'!E54</f>
        <v>0</v>
      </c>
      <c r="AF54" s="25"/>
      <c r="AG54">
        <f t="shared" si="2"/>
        <v>105.18906440743474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-40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1.28304</v>
      </c>
      <c r="E55">
        <f>GT_NG!S55</f>
        <v>1.8865929322902619</v>
      </c>
      <c r="F55">
        <f>GT_Spot!S55</f>
        <v>0</v>
      </c>
      <c r="G55">
        <f>PPCL_NG!S55</f>
        <v>42.04</v>
      </c>
      <c r="H55">
        <f>PPCL_Spot!S55</f>
        <v>0</v>
      </c>
      <c r="I55">
        <f>Bawana_NG!S55</f>
        <v>19.059999999999999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-73</v>
      </c>
      <c r="AA55" s="76">
        <f>STOA!K55</f>
        <v>156.47999999999999</v>
      </c>
      <c r="AB55" s="76">
        <f>-STOA!Q55</f>
        <v>0</v>
      </c>
      <c r="AC55">
        <f t="shared" si="0"/>
        <v>2.6101761028061512</v>
      </c>
      <c r="AD55">
        <f t="shared" si="1"/>
        <v>105.13945682948409</v>
      </c>
      <c r="AE55">
        <f>'IDT-1'!E55</f>
        <v>0</v>
      </c>
      <c r="AF55" s="25"/>
      <c r="AG55">
        <f t="shared" si="2"/>
        <v>105.13945682948409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-40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1.28304</v>
      </c>
      <c r="E56">
        <f>GT_NG!S56</f>
        <v>1.8865929322902619</v>
      </c>
      <c r="F56">
        <f>GT_Spot!S56</f>
        <v>0</v>
      </c>
      <c r="G56">
        <f>PPCL_NG!S56</f>
        <v>42.04</v>
      </c>
      <c r="H56">
        <f>PPCL_Spot!S56</f>
        <v>0</v>
      </c>
      <c r="I56">
        <f>Bawana_NG!S56</f>
        <v>19.059999999999999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-76</v>
      </c>
      <c r="AA56" s="76">
        <f>STOA!K56</f>
        <v>156.47999999999999</v>
      </c>
      <c r="AB56" s="76">
        <f>-STOA!Q56</f>
        <v>0</v>
      </c>
      <c r="AC56">
        <f t="shared" si="0"/>
        <v>2.6337600576539644</v>
      </c>
      <c r="AD56">
        <f t="shared" si="1"/>
        <v>102.11587287463628</v>
      </c>
      <c r="AE56">
        <f>'IDT-1'!E56</f>
        <v>0</v>
      </c>
      <c r="AF56" s="25"/>
      <c r="AG56">
        <f t="shared" si="2"/>
        <v>102.11587287463628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-40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1.28304</v>
      </c>
      <c r="E57">
        <f>GT_NG!S57</f>
        <v>1.8865929322902619</v>
      </c>
      <c r="F57">
        <f>GT_Spot!S57</f>
        <v>0</v>
      </c>
      <c r="G57">
        <f>PPCL_NG!S57</f>
        <v>42.04</v>
      </c>
      <c r="H57">
        <f>PPCL_Spot!S57</f>
        <v>0</v>
      </c>
      <c r="I57">
        <f>Bawana_NG!S57</f>
        <v>19.059999999999999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-77</v>
      </c>
      <c r="AA57" s="76">
        <f>STOA!K57</f>
        <v>156.47999999999999</v>
      </c>
      <c r="AB57" s="76">
        <f>-STOA!Q57</f>
        <v>0</v>
      </c>
      <c r="AC57">
        <f t="shared" si="0"/>
        <v>2.6416213759365683</v>
      </c>
      <c r="AD57">
        <f t="shared" si="1"/>
        <v>101.10801155635367</v>
      </c>
      <c r="AE57">
        <f>'IDT-1'!E57</f>
        <v>0</v>
      </c>
      <c r="AF57" s="25"/>
      <c r="AG57">
        <f t="shared" si="2"/>
        <v>101.10801155635367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-40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1.28304</v>
      </c>
      <c r="E58">
        <f>GT_NG!S58</f>
        <v>1.8865929322902619</v>
      </c>
      <c r="F58">
        <f>GT_Spot!S58</f>
        <v>0</v>
      </c>
      <c r="G58">
        <f>PPCL_NG!S58</f>
        <v>42.04</v>
      </c>
      <c r="H58">
        <f>PPCL_Spot!S58</f>
        <v>0</v>
      </c>
      <c r="I58">
        <f>Bawana_NG!S58</f>
        <v>19.059999999999999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-78</v>
      </c>
      <c r="AA58" s="76">
        <f>STOA!K58</f>
        <v>156.47999999999999</v>
      </c>
      <c r="AB58" s="76">
        <f>-STOA!Q58</f>
        <v>0</v>
      </c>
      <c r="AC58">
        <f t="shared" si="0"/>
        <v>2.6494826942191727</v>
      </c>
      <c r="AD58">
        <f t="shared" si="1"/>
        <v>100.10015023807107</v>
      </c>
      <c r="AE58">
        <f>'IDT-1'!E58</f>
        <v>0</v>
      </c>
      <c r="AF58" s="25"/>
      <c r="AG58">
        <f t="shared" si="2"/>
        <v>100.10015023807107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-40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1.28304</v>
      </c>
      <c r="E59">
        <f>GT_NG!S59</f>
        <v>1.816301635708345</v>
      </c>
      <c r="F59">
        <f>GT_Spot!S59</f>
        <v>0</v>
      </c>
      <c r="G59">
        <f>PPCL_NG!S59</f>
        <v>42.04</v>
      </c>
      <c r="H59">
        <f>PPCL_Spot!S59</f>
        <v>0</v>
      </c>
      <c r="I59">
        <f>Bawana_NG!S59</f>
        <v>19.059999999999999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-79</v>
      </c>
      <c r="AA59" s="76">
        <f>STOA!K59</f>
        <v>156.47999999999999</v>
      </c>
      <c r="AB59" s="76">
        <f>-STOA!Q59</f>
        <v>0</v>
      </c>
      <c r="AC59">
        <f t="shared" si="0"/>
        <v>2.6567957403884384</v>
      </c>
      <c r="AD59">
        <f t="shared" si="1"/>
        <v>99.022545895319908</v>
      </c>
      <c r="AE59">
        <f>'IDT-1'!E59</f>
        <v>0</v>
      </c>
      <c r="AF59" s="25"/>
      <c r="AG59">
        <f t="shared" si="2"/>
        <v>99.022545895319908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-40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1.28304</v>
      </c>
      <c r="E60">
        <f>GT_NG!S60</f>
        <v>1.816301635708345</v>
      </c>
      <c r="F60">
        <f>GT_Spot!S60</f>
        <v>0</v>
      </c>
      <c r="G60">
        <f>PPCL_NG!S60</f>
        <v>42.04</v>
      </c>
      <c r="H60">
        <f>PPCL_Spot!S60</f>
        <v>0</v>
      </c>
      <c r="I60">
        <f>Bawana_NG!S60</f>
        <v>19.059999999999999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-79</v>
      </c>
      <c r="AA60" s="76">
        <f>STOA!K60</f>
        <v>156.47999999999999</v>
      </c>
      <c r="AB60" s="76">
        <f>-STOA!Q60</f>
        <v>0</v>
      </c>
      <c r="AC60">
        <f t="shared" si="0"/>
        <v>2.6567957403884384</v>
      </c>
      <c r="AD60">
        <f t="shared" si="1"/>
        <v>99.022545895319908</v>
      </c>
      <c r="AE60">
        <f>'IDT-1'!E60</f>
        <v>0</v>
      </c>
      <c r="AF60" s="25"/>
      <c r="AG60">
        <f t="shared" si="2"/>
        <v>99.022545895319908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-40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1.28304</v>
      </c>
      <c r="E61">
        <f>GT_NG!S61</f>
        <v>1.816301635708345</v>
      </c>
      <c r="F61">
        <f>GT_Spot!S61</f>
        <v>0</v>
      </c>
      <c r="G61">
        <f>PPCL_NG!S61</f>
        <v>42.04</v>
      </c>
      <c r="H61">
        <f>PPCL_Spot!S61</f>
        <v>0</v>
      </c>
      <c r="I61">
        <f>Bawana_NG!S61</f>
        <v>19.059999999999999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-79</v>
      </c>
      <c r="AA61" s="76">
        <f>STOA!K61</f>
        <v>156.47999999999999</v>
      </c>
      <c r="AB61" s="76">
        <f>-STOA!Q61</f>
        <v>0</v>
      </c>
      <c r="AC61">
        <f t="shared" si="0"/>
        <v>2.6567957403884384</v>
      </c>
      <c r="AD61">
        <f t="shared" si="1"/>
        <v>99.022545895319908</v>
      </c>
      <c r="AE61">
        <f>'IDT-1'!E61</f>
        <v>0</v>
      </c>
      <c r="AF61" s="25"/>
      <c r="AG61">
        <f t="shared" si="2"/>
        <v>99.022545895319908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1.28304</v>
      </c>
      <c r="E62">
        <f>GT_NG!S62</f>
        <v>1.816301635708345</v>
      </c>
      <c r="F62">
        <f>GT_Spot!S62</f>
        <v>0</v>
      </c>
      <c r="G62">
        <f>PPCL_NG!S62</f>
        <v>42.04</v>
      </c>
      <c r="H62">
        <f>PPCL_Spot!S62</f>
        <v>0</v>
      </c>
      <c r="I62">
        <f>Bawana_NG!S62</f>
        <v>19.059999999999999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-81</v>
      </c>
      <c r="AA62" s="76">
        <f>STOA!K62</f>
        <v>156.47999999999999</v>
      </c>
      <c r="AB62" s="76">
        <f>-STOA!Q62</f>
        <v>0</v>
      </c>
      <c r="AC62">
        <f t="shared" si="0"/>
        <v>2.6725183769536467</v>
      </c>
      <c r="AD62">
        <f t="shared" si="1"/>
        <v>97.006823258754693</v>
      </c>
      <c r="AE62">
        <f>'IDT-1'!E62</f>
        <v>0</v>
      </c>
      <c r="AF62" s="25"/>
      <c r="AG62">
        <f t="shared" si="2"/>
        <v>97.006823258754693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-40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1.28304</v>
      </c>
      <c r="E63">
        <f>GT_NG!S63</f>
        <v>1.8865929322902619</v>
      </c>
      <c r="F63">
        <f>GT_Spot!S63</f>
        <v>0</v>
      </c>
      <c r="G63">
        <f>PPCL_NG!S63</f>
        <v>42.04</v>
      </c>
      <c r="H63">
        <f>PPCL_Spot!S63</f>
        <v>0</v>
      </c>
      <c r="I63">
        <f>Bawana_NG!S63</f>
        <v>19.059999999999999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-81</v>
      </c>
      <c r="AA63" s="76">
        <f>STOA!K63</f>
        <v>156.47999999999999</v>
      </c>
      <c r="AB63" s="76">
        <f>-STOA!Q63</f>
        <v>0</v>
      </c>
      <c r="AC63">
        <f t="shared" si="0"/>
        <v>2.6730666490669859</v>
      </c>
      <c r="AD63">
        <f t="shared" si="1"/>
        <v>97.076566283223258</v>
      </c>
      <c r="AE63">
        <f>'IDT-1'!E63</f>
        <v>0</v>
      </c>
      <c r="AF63" s="25"/>
      <c r="AG63">
        <f t="shared" si="2"/>
        <v>97.076566283223258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-40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1.28304</v>
      </c>
      <c r="E64">
        <f>GT_NG!S64</f>
        <v>1.8865929322902619</v>
      </c>
      <c r="F64">
        <f>GT_Spot!S64</f>
        <v>0</v>
      </c>
      <c r="G64">
        <f>PPCL_NG!S64</f>
        <v>42.04</v>
      </c>
      <c r="H64">
        <f>PPCL_Spot!S64</f>
        <v>0</v>
      </c>
      <c r="I64">
        <f>Bawana_NG!S64</f>
        <v>19.059999999999999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-80</v>
      </c>
      <c r="AA64" s="76">
        <f>STOA!K64</f>
        <v>156.38999999999999</v>
      </c>
      <c r="AB64" s="76">
        <f>-STOA!Q64</f>
        <v>0</v>
      </c>
      <c r="AC64">
        <f t="shared" si="0"/>
        <v>2.6645033307843815</v>
      </c>
      <c r="AD64">
        <f t="shared" si="1"/>
        <v>97.99512960150588</v>
      </c>
      <c r="AE64">
        <f>'IDT-1'!E64</f>
        <v>0</v>
      </c>
      <c r="AF64" s="25"/>
      <c r="AG64">
        <f t="shared" si="2"/>
        <v>97.99512960150588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-40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1.28304</v>
      </c>
      <c r="E65">
        <f>GT_NG!S65</f>
        <v>1.8865929322902619</v>
      </c>
      <c r="F65">
        <f>GT_Spot!S65</f>
        <v>0</v>
      </c>
      <c r="G65">
        <f>PPCL_NG!S65</f>
        <v>42.04</v>
      </c>
      <c r="H65">
        <f>PPCL_Spot!S65</f>
        <v>0</v>
      </c>
      <c r="I65">
        <f>Bawana_NG!S65</f>
        <v>19.059999999999999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-80</v>
      </c>
      <c r="AA65" s="76">
        <f>STOA!K65</f>
        <v>156.29</v>
      </c>
      <c r="AB65" s="76">
        <f>-STOA!Q65</f>
        <v>0</v>
      </c>
      <c r="AC65">
        <f t="shared" si="0"/>
        <v>2.6637233307843813</v>
      </c>
      <c r="AD65">
        <f t="shared" si="1"/>
        <v>97.895909601505863</v>
      </c>
      <c r="AE65">
        <f>'IDT-1'!E65</f>
        <v>0</v>
      </c>
      <c r="AF65" s="25"/>
      <c r="AG65">
        <f t="shared" si="2"/>
        <v>97.895909601505863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1.28304</v>
      </c>
      <c r="E66">
        <f>GT_NG!S66</f>
        <v>1.8865929322902619</v>
      </c>
      <c r="F66">
        <f>GT_Spot!S66</f>
        <v>0</v>
      </c>
      <c r="G66">
        <f>PPCL_NG!S66</f>
        <v>42.04</v>
      </c>
      <c r="H66">
        <f>PPCL_Spot!S66</f>
        <v>0</v>
      </c>
      <c r="I66">
        <f>Bawana_NG!S66</f>
        <v>19.059999999999999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-79</v>
      </c>
      <c r="AA66" s="76">
        <f>STOA!K66</f>
        <v>156.29</v>
      </c>
      <c r="AB66" s="76">
        <f>-STOA!Q66</f>
        <v>0</v>
      </c>
      <c r="AC66">
        <f t="shared" si="0"/>
        <v>2.6558620125017769</v>
      </c>
      <c r="AD66">
        <f t="shared" si="1"/>
        <v>98.903770919788471</v>
      </c>
      <c r="AE66">
        <f>'IDT-1'!E66</f>
        <v>0</v>
      </c>
      <c r="AF66" s="25"/>
      <c r="AG66">
        <f t="shared" si="2"/>
        <v>98.903770919788471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1.28304</v>
      </c>
      <c r="E67">
        <f>GT_NG!S67</f>
        <v>1.8865929322902619</v>
      </c>
      <c r="F67">
        <f>GT_Spot!S67</f>
        <v>0</v>
      </c>
      <c r="G67">
        <f>PPCL_NG!S67</f>
        <v>42.04</v>
      </c>
      <c r="H67">
        <f>PPCL_Spot!S67</f>
        <v>0</v>
      </c>
      <c r="I67">
        <f>Bawana_NG!S67</f>
        <v>19.059999999999999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-79</v>
      </c>
      <c r="AA67" s="76">
        <f>STOA!K67</f>
        <v>156.38999999999999</v>
      </c>
      <c r="AB67" s="76">
        <f>-STOA!Q67</f>
        <v>0</v>
      </c>
      <c r="AC67">
        <f t="shared" si="0"/>
        <v>2.6566420125017776</v>
      </c>
      <c r="AD67">
        <f t="shared" si="1"/>
        <v>99.002990919788488</v>
      </c>
      <c r="AE67">
        <f>'IDT-1'!E67</f>
        <v>0</v>
      </c>
      <c r="AF67" s="25"/>
      <c r="AG67">
        <f t="shared" si="2"/>
        <v>99.002990919788488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1.28304</v>
      </c>
      <c r="E68">
        <f>GT_NG!S68</f>
        <v>1.8865929322902619</v>
      </c>
      <c r="F68">
        <f>GT_Spot!S68</f>
        <v>0</v>
      </c>
      <c r="G68">
        <f>PPCL_NG!S68</f>
        <v>42.04</v>
      </c>
      <c r="H68">
        <f>PPCL_Spot!S68</f>
        <v>0</v>
      </c>
      <c r="I68">
        <f>Bawana_NG!S68</f>
        <v>19.059999999999999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-79</v>
      </c>
      <c r="AA68" s="76">
        <f>STOA!K68</f>
        <v>155.13999999999999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2.6468920125017772</v>
      </c>
      <c r="AD68">
        <f t="shared" ref="AD68:AD98" si="4">SUM(B68:AB68,AI68:AV68)-AC68</f>
        <v>97.762740919788484</v>
      </c>
      <c r="AE68">
        <f>'IDT-1'!E68</f>
        <v>0</v>
      </c>
      <c r="AF68" s="25"/>
      <c r="AG68">
        <f t="shared" ref="AG68:AG98" si="5">SUM(AD68:AF68)</f>
        <v>97.762740919788484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1.28304</v>
      </c>
      <c r="E69">
        <f>GT_NG!S69</f>
        <v>1.8865929322902619</v>
      </c>
      <c r="F69">
        <f>GT_Spot!S69</f>
        <v>0</v>
      </c>
      <c r="G69">
        <f>PPCL_NG!S69</f>
        <v>42.04</v>
      </c>
      <c r="H69">
        <f>PPCL_Spot!S69</f>
        <v>0</v>
      </c>
      <c r="I69">
        <f>Bawana_NG!S69</f>
        <v>19.059999999999999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-78</v>
      </c>
      <c r="AA69" s="76">
        <f>STOA!K69</f>
        <v>156.48999999999998</v>
      </c>
      <c r="AB69" s="76">
        <f>-STOA!Q69</f>
        <v>0</v>
      </c>
      <c r="AC69">
        <f t="shared" si="3"/>
        <v>2.6495606942191725</v>
      </c>
      <c r="AD69">
        <f t="shared" si="4"/>
        <v>100.11007223807106</v>
      </c>
      <c r="AE69">
        <f>'IDT-1'!E69</f>
        <v>0</v>
      </c>
      <c r="AF69" s="25"/>
      <c r="AG69">
        <f t="shared" si="5"/>
        <v>100.11007223807106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1.28304</v>
      </c>
      <c r="E70">
        <f>GT_NG!S70</f>
        <v>1.8865929322902619</v>
      </c>
      <c r="F70">
        <f>GT_Spot!S70</f>
        <v>0</v>
      </c>
      <c r="G70">
        <f>PPCL_NG!S70</f>
        <v>42.04</v>
      </c>
      <c r="H70">
        <f>PPCL_Spot!S70</f>
        <v>0</v>
      </c>
      <c r="I70">
        <f>Bawana_NG!S70</f>
        <v>19.059999999999999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-77</v>
      </c>
      <c r="AA70" s="76">
        <f>STOA!K70</f>
        <v>143.62</v>
      </c>
      <c r="AB70" s="76">
        <f>-STOA!Q70</f>
        <v>0</v>
      </c>
      <c r="AC70">
        <f t="shared" si="3"/>
        <v>2.5413133759365687</v>
      </c>
      <c r="AD70">
        <f t="shared" si="4"/>
        <v>88.348319556353715</v>
      </c>
      <c r="AE70">
        <f>'IDT-1'!E70</f>
        <v>0</v>
      </c>
      <c r="AF70" s="25"/>
      <c r="AG70">
        <f t="shared" si="5"/>
        <v>88.348319556353715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1.28304</v>
      </c>
      <c r="E71">
        <f>GT_NG!S71</f>
        <v>1.8865929322902619</v>
      </c>
      <c r="F71">
        <f>GT_Spot!S71</f>
        <v>0</v>
      </c>
      <c r="G71">
        <f>PPCL_NG!S71</f>
        <v>42.04</v>
      </c>
      <c r="H71">
        <f>PPCL_Spot!S71</f>
        <v>0</v>
      </c>
      <c r="I71">
        <f>Bawana_NG!S71</f>
        <v>19.059999999999999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-21</v>
      </c>
      <c r="AA71" s="76">
        <f>STOA!K71</f>
        <v>103.67999999999999</v>
      </c>
      <c r="AB71" s="76">
        <f>-STOA!Q71</f>
        <v>0</v>
      </c>
      <c r="AC71">
        <f t="shared" si="3"/>
        <v>1.6873504144368712</v>
      </c>
      <c r="AD71">
        <f t="shared" si="4"/>
        <v>118.26228251785338</v>
      </c>
      <c r="AE71">
        <f>'IDT-1'!E71</f>
        <v>0</v>
      </c>
      <c r="AF71" s="25"/>
      <c r="AG71">
        <f t="shared" si="5"/>
        <v>118.26228251785338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-27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1.28304</v>
      </c>
      <c r="E72">
        <f>GT_NG!S72</f>
        <v>1.8865929322902619</v>
      </c>
      <c r="F72">
        <f>GT_Spot!S72</f>
        <v>0</v>
      </c>
      <c r="G72">
        <f>PPCL_NG!S72</f>
        <v>42.04</v>
      </c>
      <c r="H72">
        <f>PPCL_Spot!S72</f>
        <v>0</v>
      </c>
      <c r="I72">
        <f>Bawana_NG!S72</f>
        <v>19.059999999999999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-20</v>
      </c>
      <c r="AA72" s="76">
        <f>STOA!K72</f>
        <v>103.67999999999999</v>
      </c>
      <c r="AB72" s="76">
        <f>-STOA!Q72</f>
        <v>0</v>
      </c>
      <c r="AC72">
        <f t="shared" si="3"/>
        <v>1.6794890961542668</v>
      </c>
      <c r="AD72">
        <f t="shared" si="4"/>
        <v>119.27014383613599</v>
      </c>
      <c r="AE72">
        <f>'IDT-1'!E72</f>
        <v>0</v>
      </c>
      <c r="AF72" s="25"/>
      <c r="AG72">
        <f t="shared" si="5"/>
        <v>119.27014383613599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-27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1.28304</v>
      </c>
      <c r="E73">
        <f>GT_NG!S73</f>
        <v>1.8865929322902619</v>
      </c>
      <c r="F73">
        <f>GT_Spot!S73</f>
        <v>0</v>
      </c>
      <c r="G73">
        <f>PPCL_NG!S73</f>
        <v>42.04</v>
      </c>
      <c r="H73">
        <f>PPCL_Spot!S73</f>
        <v>0</v>
      </c>
      <c r="I73">
        <f>Bawana_NG!S73</f>
        <v>19.059999999999999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-18</v>
      </c>
      <c r="AA73" s="76">
        <f>STOA!K73</f>
        <v>103.67999999999999</v>
      </c>
      <c r="AB73" s="76">
        <f>-STOA!Q73</f>
        <v>0</v>
      </c>
      <c r="AC73">
        <f t="shared" si="3"/>
        <v>1.6637664595890582</v>
      </c>
      <c r="AD73">
        <f t="shared" si="4"/>
        <v>121.2858664727012</v>
      </c>
      <c r="AE73">
        <f>'IDT-1'!E73</f>
        <v>0</v>
      </c>
      <c r="AF73" s="25"/>
      <c r="AG73">
        <f t="shared" si="5"/>
        <v>121.2858664727012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1.28304</v>
      </c>
      <c r="E74">
        <f>GT_NG!S74</f>
        <v>1.8865929322902619</v>
      </c>
      <c r="F74">
        <f>GT_Spot!S74</f>
        <v>0</v>
      </c>
      <c r="G74">
        <f>PPCL_NG!S74</f>
        <v>42.04</v>
      </c>
      <c r="H74">
        <f>PPCL_Spot!S74</f>
        <v>0</v>
      </c>
      <c r="I74">
        <f>Bawana_NG!S74</f>
        <v>19.059999999999999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-16</v>
      </c>
      <c r="AA74" s="76">
        <f>STOA!K74</f>
        <v>103.67999999999999</v>
      </c>
      <c r="AB74" s="76">
        <f>-STOA!Q74</f>
        <v>0</v>
      </c>
      <c r="AC74">
        <f t="shared" si="3"/>
        <v>1.6480438230238497</v>
      </c>
      <c r="AD74">
        <f t="shared" si="4"/>
        <v>123.3015891092664</v>
      </c>
      <c r="AE74">
        <f>'IDT-1'!E74</f>
        <v>0</v>
      </c>
      <c r="AF74" s="25"/>
      <c r="AG74">
        <f t="shared" si="5"/>
        <v>123.3015891092664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-27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1.28304</v>
      </c>
      <c r="E75">
        <f>GT_NG!S75</f>
        <v>1.8865929322902619</v>
      </c>
      <c r="F75">
        <f>GT_Spot!S75</f>
        <v>0</v>
      </c>
      <c r="G75">
        <f>PPCL_NG!S75</f>
        <v>42.04</v>
      </c>
      <c r="H75">
        <f>PPCL_Spot!S75</f>
        <v>0</v>
      </c>
      <c r="I75">
        <f>Bawana_NG!S75</f>
        <v>19.059999999999999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103.67999999999999</v>
      </c>
      <c r="AB75" s="76">
        <f>-STOA!Q75</f>
        <v>0</v>
      </c>
      <c r="AC75">
        <f t="shared" si="3"/>
        <v>1.5930145950456194</v>
      </c>
      <c r="AD75">
        <f t="shared" si="4"/>
        <v>130.35661833724464</v>
      </c>
      <c r="AE75">
        <f>'IDT-1'!E75</f>
        <v>0</v>
      </c>
      <c r="AF75" s="25"/>
      <c r="AG75">
        <f t="shared" si="5"/>
        <v>130.35661833724464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-26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1.28304</v>
      </c>
      <c r="E76">
        <f>GT_NG!S76</f>
        <v>1.8865929322902619</v>
      </c>
      <c r="F76">
        <f>GT_Spot!S76</f>
        <v>0</v>
      </c>
      <c r="G76">
        <f>PPCL_NG!S76</f>
        <v>42.04</v>
      </c>
      <c r="H76">
        <f>PPCL_Spot!S76</f>
        <v>0</v>
      </c>
      <c r="I76">
        <f>Bawana_NG!S76</f>
        <v>19.059999999999999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103.67999999999999</v>
      </c>
      <c r="AB76" s="76">
        <f>-STOA!Q76</f>
        <v>0</v>
      </c>
      <c r="AC76">
        <f t="shared" si="3"/>
        <v>1.561569321915202</v>
      </c>
      <c r="AD76">
        <f t="shared" si="4"/>
        <v>134.38806361037504</v>
      </c>
      <c r="AE76">
        <f>'IDT-1'!E76</f>
        <v>0</v>
      </c>
      <c r="AF76" s="25"/>
      <c r="AG76">
        <f t="shared" si="5"/>
        <v>134.38806361037504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-22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1.28304</v>
      </c>
      <c r="E77">
        <f>GT_NG!S77</f>
        <v>1.8865929322902619</v>
      </c>
      <c r="F77">
        <f>GT_Spot!S77</f>
        <v>0</v>
      </c>
      <c r="G77">
        <f>PPCL_NG!S77</f>
        <v>42.04</v>
      </c>
      <c r="H77">
        <f>PPCL_Spot!S77</f>
        <v>0</v>
      </c>
      <c r="I77">
        <f>Bawana_NG!S77</f>
        <v>19.059999999999999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103.67999999999999</v>
      </c>
      <c r="AB77" s="76">
        <f>-STOA!Q77</f>
        <v>0</v>
      </c>
      <c r="AC77">
        <f t="shared" si="3"/>
        <v>1.5458466853499935</v>
      </c>
      <c r="AD77">
        <f t="shared" si="4"/>
        <v>136.40378624694026</v>
      </c>
      <c r="AE77">
        <f>'IDT-1'!E77</f>
        <v>0</v>
      </c>
      <c r="AF77" s="25"/>
      <c r="AG77">
        <f t="shared" si="5"/>
        <v>136.40378624694026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-20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1.28304</v>
      </c>
      <c r="E78">
        <f>GT_NG!S78</f>
        <v>1.8865929322902619</v>
      </c>
      <c r="F78">
        <f>GT_Spot!S78</f>
        <v>0</v>
      </c>
      <c r="G78">
        <f>PPCL_NG!S78</f>
        <v>42.04</v>
      </c>
      <c r="H78">
        <f>PPCL_Spot!S78</f>
        <v>0</v>
      </c>
      <c r="I78">
        <f>Bawana_NG!S78</f>
        <v>19.059999999999999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-10</v>
      </c>
      <c r="AA78" s="76">
        <f>STOA!K78</f>
        <v>103.67999999999999</v>
      </c>
      <c r="AB78" s="76">
        <f>-STOA!Q78</f>
        <v>0</v>
      </c>
      <c r="AC78">
        <f t="shared" si="3"/>
        <v>1.5379853670673893</v>
      </c>
      <c r="AD78">
        <f t="shared" si="4"/>
        <v>137.41164756522286</v>
      </c>
      <c r="AE78">
        <f>'IDT-1'!E78</f>
        <v>0</v>
      </c>
      <c r="AF78" s="25"/>
      <c r="AG78">
        <f t="shared" si="5"/>
        <v>137.41164756522286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-19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1.28304</v>
      </c>
      <c r="E79">
        <f>GT_NG!S79</f>
        <v>1.8865929322902619</v>
      </c>
      <c r="F79">
        <f>GT_Spot!S79</f>
        <v>0</v>
      </c>
      <c r="G79">
        <f>PPCL_NG!S79</f>
        <v>42.04</v>
      </c>
      <c r="H79">
        <f>PPCL_Spot!S79</f>
        <v>0</v>
      </c>
      <c r="I79">
        <f>Bawana_NG!S79</f>
        <v>19.059999999999999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-10</v>
      </c>
      <c r="AA79" s="76">
        <f>STOA!K79</f>
        <v>103.67999999999999</v>
      </c>
      <c r="AB79" s="76">
        <f>-STOA!Q79</f>
        <v>0</v>
      </c>
      <c r="AC79">
        <f t="shared" si="3"/>
        <v>1.5379853670673893</v>
      </c>
      <c r="AD79">
        <f t="shared" si="4"/>
        <v>137.41164756522286</v>
      </c>
      <c r="AE79">
        <f>'IDT-1'!E79</f>
        <v>0</v>
      </c>
      <c r="AF79" s="25"/>
      <c r="AG79">
        <f t="shared" si="5"/>
        <v>137.41164756522286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-19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1.28304</v>
      </c>
      <c r="E80">
        <f>GT_NG!S80</f>
        <v>1.8865929322902619</v>
      </c>
      <c r="F80">
        <f>GT_Spot!S80</f>
        <v>0</v>
      </c>
      <c r="G80">
        <f>PPCL_NG!S80</f>
        <v>42.04</v>
      </c>
      <c r="H80">
        <f>PPCL_Spot!S80</f>
        <v>0</v>
      </c>
      <c r="I80">
        <f>Bawana_NG!S80</f>
        <v>19.059999999999999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-10</v>
      </c>
      <c r="AA80" s="76">
        <f>STOA!K80</f>
        <v>103.67999999999999</v>
      </c>
      <c r="AB80" s="76">
        <f>-STOA!Q80</f>
        <v>0</v>
      </c>
      <c r="AC80">
        <f t="shared" si="3"/>
        <v>1.5379853670673893</v>
      </c>
      <c r="AD80">
        <f t="shared" si="4"/>
        <v>137.41164756522286</v>
      </c>
      <c r="AE80">
        <f>'IDT-1'!E80</f>
        <v>0</v>
      </c>
      <c r="AF80" s="25"/>
      <c r="AG80">
        <f t="shared" si="5"/>
        <v>137.41164756522286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-19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1.28304</v>
      </c>
      <c r="E81">
        <f>GT_NG!S81</f>
        <v>1.8865929322902619</v>
      </c>
      <c r="F81">
        <f>GT_Spot!S81</f>
        <v>0</v>
      </c>
      <c r="G81">
        <f>PPCL_NG!S81</f>
        <v>42.04</v>
      </c>
      <c r="H81">
        <f>PPCL_Spot!S81</f>
        <v>0</v>
      </c>
      <c r="I81">
        <f>Bawana_NG!S81</f>
        <v>19.059999999999999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-10</v>
      </c>
      <c r="AA81" s="76">
        <f>STOA!K81</f>
        <v>103.67999999999999</v>
      </c>
      <c r="AB81" s="76">
        <f>-STOA!Q81</f>
        <v>0</v>
      </c>
      <c r="AC81">
        <f t="shared" si="3"/>
        <v>1.5458466853499935</v>
      </c>
      <c r="AD81">
        <f t="shared" si="4"/>
        <v>136.40378624694026</v>
      </c>
      <c r="AE81">
        <f>'IDT-1'!E81</f>
        <v>0</v>
      </c>
      <c r="AF81" s="25"/>
      <c r="AG81">
        <f t="shared" si="5"/>
        <v>136.40378624694026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1.28304</v>
      </c>
      <c r="E82">
        <f>GT_NG!S82</f>
        <v>1.8865929322902619</v>
      </c>
      <c r="F82">
        <f>GT_Spot!S82</f>
        <v>0</v>
      </c>
      <c r="G82">
        <f>PPCL_NG!S82</f>
        <v>42.04</v>
      </c>
      <c r="H82">
        <f>PPCL_Spot!S82</f>
        <v>0</v>
      </c>
      <c r="I82">
        <f>Bawana_NG!S82</f>
        <v>19.059999999999999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103.67999999999999</v>
      </c>
      <c r="AB82" s="76">
        <f>-STOA!Q82</f>
        <v>0</v>
      </c>
      <c r="AC82">
        <f t="shared" si="3"/>
        <v>1.5458466853499935</v>
      </c>
      <c r="AD82">
        <f t="shared" si="4"/>
        <v>136.40378624694026</v>
      </c>
      <c r="AE82">
        <f>'IDT-1'!E82</f>
        <v>0</v>
      </c>
      <c r="AF82" s="25"/>
      <c r="AG82">
        <f t="shared" si="5"/>
        <v>136.40378624694026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1.28304</v>
      </c>
      <c r="E83">
        <f>GT_NG!S83</f>
        <v>1.9365904912004201</v>
      </c>
      <c r="F83">
        <f>GT_Spot!S83</f>
        <v>0</v>
      </c>
      <c r="G83">
        <f>PPCL_NG!S83</f>
        <v>42.04</v>
      </c>
      <c r="H83">
        <f>PPCL_Spot!S83</f>
        <v>0</v>
      </c>
      <c r="I83">
        <f>Bawana_NG!S83</f>
        <v>19.059999999999999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103.67999999999999</v>
      </c>
      <c r="AB83" s="76">
        <f>-STOA!Q83</f>
        <v>0</v>
      </c>
      <c r="AC83">
        <f t="shared" si="3"/>
        <v>1.5619593028747012</v>
      </c>
      <c r="AD83">
        <f t="shared" si="4"/>
        <v>134.43767118832571</v>
      </c>
      <c r="AE83">
        <f>'IDT-1'!E83</f>
        <v>0</v>
      </c>
      <c r="AF83" s="25"/>
      <c r="AG83">
        <f t="shared" si="5"/>
        <v>134.43767118832571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-22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1.28304</v>
      </c>
      <c r="E84">
        <f>GT_NG!S84</f>
        <v>1.9365904912004201</v>
      </c>
      <c r="F84">
        <f>GT_Spot!S84</f>
        <v>0</v>
      </c>
      <c r="G84">
        <f>PPCL_NG!S84</f>
        <v>42.04</v>
      </c>
      <c r="H84">
        <f>PPCL_Spot!S84</f>
        <v>0</v>
      </c>
      <c r="I84">
        <f>Bawana_NG!S84</f>
        <v>19.059999999999999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103.67999999999999</v>
      </c>
      <c r="AB84" s="76">
        <f>-STOA!Q84</f>
        <v>0</v>
      </c>
      <c r="AC84">
        <f t="shared" si="3"/>
        <v>1.5698206211573056</v>
      </c>
      <c r="AD84">
        <f t="shared" si="4"/>
        <v>133.4298098700431</v>
      </c>
      <c r="AE84">
        <f>'IDT-1'!E84</f>
        <v>0</v>
      </c>
      <c r="AF84" s="25"/>
      <c r="AG84">
        <f t="shared" si="5"/>
        <v>133.4298098700431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-23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1.28304</v>
      </c>
      <c r="E85">
        <f>GT_NG!S85</f>
        <v>1.9365904912004201</v>
      </c>
      <c r="F85">
        <f>GT_Spot!S85</f>
        <v>0</v>
      </c>
      <c r="G85">
        <f>PPCL_NG!S85</f>
        <v>42.04</v>
      </c>
      <c r="H85">
        <f>PPCL_Spot!S85</f>
        <v>0</v>
      </c>
      <c r="I85">
        <f>Bawana_NG!S85</f>
        <v>19.059999999999999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103.67999999999999</v>
      </c>
      <c r="AB85" s="76">
        <f>-STOA!Q85</f>
        <v>0</v>
      </c>
      <c r="AC85">
        <f t="shared" si="3"/>
        <v>1.57768193943991</v>
      </c>
      <c r="AD85">
        <f t="shared" si="4"/>
        <v>132.42194855176049</v>
      </c>
      <c r="AE85">
        <f>'IDT-1'!E85</f>
        <v>0</v>
      </c>
      <c r="AF85" s="25"/>
      <c r="AG85">
        <f t="shared" si="5"/>
        <v>132.42194855176049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-24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1.28304</v>
      </c>
      <c r="E86">
        <f>GT_NG!S86</f>
        <v>1.9365904912004201</v>
      </c>
      <c r="F86">
        <f>GT_Spot!S86</f>
        <v>0</v>
      </c>
      <c r="G86">
        <f>PPCL_NG!S86</f>
        <v>42.04</v>
      </c>
      <c r="H86">
        <f>PPCL_Spot!S86</f>
        <v>0</v>
      </c>
      <c r="I86">
        <f>Bawana_NG!S86</f>
        <v>19.059999999999999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103.67999999999999</v>
      </c>
      <c r="AB86" s="76">
        <f>-STOA!Q86</f>
        <v>0</v>
      </c>
      <c r="AC86">
        <f t="shared" si="3"/>
        <v>1.5855432577225141</v>
      </c>
      <c r="AD86">
        <f t="shared" si="4"/>
        <v>131.41408723347789</v>
      </c>
      <c r="AE86">
        <f>'IDT-1'!E86</f>
        <v>0</v>
      </c>
      <c r="AF86" s="25"/>
      <c r="AG86">
        <f t="shared" si="5"/>
        <v>131.41408723347789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1.28304</v>
      </c>
      <c r="E87">
        <f>GT_NG!S87</f>
        <v>1.9365904912004201</v>
      </c>
      <c r="F87">
        <f>GT_Spot!S87</f>
        <v>0</v>
      </c>
      <c r="G87">
        <f>PPCL_NG!S87</f>
        <v>42.04</v>
      </c>
      <c r="H87">
        <f>PPCL_Spot!S87</f>
        <v>0</v>
      </c>
      <c r="I87">
        <f>Bawana_NG!S87</f>
        <v>19.059999999999999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-11</v>
      </c>
      <c r="AA87" s="76">
        <f>STOA!K87</f>
        <v>103.67999999999999</v>
      </c>
      <c r="AB87" s="76">
        <f>-STOA!Q87</f>
        <v>0</v>
      </c>
      <c r="AC87">
        <f t="shared" si="3"/>
        <v>1.6091272125703271</v>
      </c>
      <c r="AD87">
        <f t="shared" si="4"/>
        <v>128.39050327863009</v>
      </c>
      <c r="AE87">
        <f>'IDT-1'!E87</f>
        <v>0</v>
      </c>
      <c r="AF87" s="25"/>
      <c r="AG87">
        <f t="shared" si="5"/>
        <v>128.39050327863009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-27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1.28304</v>
      </c>
      <c r="E88">
        <f>GT_NG!S88</f>
        <v>1.9365904912004201</v>
      </c>
      <c r="F88">
        <f>GT_Spot!S88</f>
        <v>0</v>
      </c>
      <c r="G88">
        <f>PPCL_NG!S88</f>
        <v>42.04</v>
      </c>
      <c r="H88">
        <f>PPCL_Spot!S88</f>
        <v>0</v>
      </c>
      <c r="I88">
        <f>Bawana_NG!S88</f>
        <v>19.059999999999999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-13</v>
      </c>
      <c r="AA88" s="76">
        <f>STOA!K88</f>
        <v>103.67999999999999</v>
      </c>
      <c r="AB88" s="76">
        <f>-STOA!Q88</f>
        <v>0</v>
      </c>
      <c r="AC88">
        <f t="shared" si="3"/>
        <v>1.6248498491355357</v>
      </c>
      <c r="AD88">
        <f t="shared" si="4"/>
        <v>126.37478064206488</v>
      </c>
      <c r="AE88">
        <f>'IDT-1'!E88</f>
        <v>0</v>
      </c>
      <c r="AF88" s="25"/>
      <c r="AG88">
        <f t="shared" si="5"/>
        <v>126.37478064206488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-27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1.28304</v>
      </c>
      <c r="E89">
        <f>GT_NG!S89</f>
        <v>1.9365904912004201</v>
      </c>
      <c r="F89">
        <f>GT_Spot!S89</f>
        <v>0</v>
      </c>
      <c r="G89">
        <f>PPCL_NG!S89</f>
        <v>42.04</v>
      </c>
      <c r="H89">
        <f>PPCL_Spot!S89</f>
        <v>0</v>
      </c>
      <c r="I89">
        <f>Bawana_NG!S89</f>
        <v>19.059999999999999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-15</v>
      </c>
      <c r="AA89" s="76">
        <f>STOA!K89</f>
        <v>103.67999999999999</v>
      </c>
      <c r="AB89" s="76">
        <f>-STOA!Q89</f>
        <v>0</v>
      </c>
      <c r="AC89">
        <f t="shared" si="3"/>
        <v>1.6405724857007444</v>
      </c>
      <c r="AD89">
        <f t="shared" si="4"/>
        <v>124.35905800549966</v>
      </c>
      <c r="AE89">
        <f>'IDT-1'!E89</f>
        <v>0</v>
      </c>
      <c r="AF89" s="25"/>
      <c r="AG89">
        <f t="shared" si="5"/>
        <v>124.35905800549966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-27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1.28304</v>
      </c>
      <c r="E90">
        <f>GT_NG!S90</f>
        <v>1.9365904912004201</v>
      </c>
      <c r="F90">
        <f>GT_Spot!S90</f>
        <v>0</v>
      </c>
      <c r="G90">
        <f>PPCL_NG!S90</f>
        <v>42.04</v>
      </c>
      <c r="H90">
        <f>PPCL_Spot!S90</f>
        <v>0</v>
      </c>
      <c r="I90">
        <f>Bawana_NG!S90</f>
        <v>19.059999999999999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-17</v>
      </c>
      <c r="AA90" s="76">
        <f>STOA!K90</f>
        <v>103.67999999999999</v>
      </c>
      <c r="AB90" s="76">
        <f>-STOA!Q90</f>
        <v>0</v>
      </c>
      <c r="AC90">
        <f t="shared" si="3"/>
        <v>1.656295122265953</v>
      </c>
      <c r="AD90">
        <f t="shared" si="4"/>
        <v>122.34333536893445</v>
      </c>
      <c r="AE90">
        <f>'IDT-1'!E90</f>
        <v>0</v>
      </c>
      <c r="AF90" s="25"/>
      <c r="AG90">
        <f t="shared" si="5"/>
        <v>122.34333536893445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-27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1.28304</v>
      </c>
      <c r="E91">
        <f>GT_NG!S91</f>
        <v>1.9365904912004201</v>
      </c>
      <c r="F91">
        <f>GT_Spot!S91</f>
        <v>0</v>
      </c>
      <c r="G91">
        <f>PPCL_NG!S91</f>
        <v>42.04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-18</v>
      </c>
      <c r="AA91" s="76">
        <f>STOA!K91</f>
        <v>103.67999999999999</v>
      </c>
      <c r="AB91" s="76">
        <f>-STOA!Q91</f>
        <v>0</v>
      </c>
      <c r="AC91">
        <f t="shared" si="3"/>
        <v>1.6690775504971709</v>
      </c>
      <c r="AD91">
        <f t="shared" si="4"/>
        <v>121.96146447257676</v>
      </c>
      <c r="AE91">
        <f>'IDT-1'!E91</f>
        <v>0</v>
      </c>
      <c r="AF91" s="25"/>
      <c r="AG91">
        <f t="shared" si="5"/>
        <v>121.96146447257676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1.28304</v>
      </c>
      <c r="E92">
        <f>GT_NG!S92</f>
        <v>1.9365904912004201</v>
      </c>
      <c r="F92">
        <f>GT_Spot!S92</f>
        <v>0</v>
      </c>
      <c r="G92">
        <f>PPCL_NG!S92</f>
        <v>42.04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-20</v>
      </c>
      <c r="AA92" s="76">
        <f>STOA!K92</f>
        <v>103.67999999999999</v>
      </c>
      <c r="AB92" s="76">
        <f>-STOA!Q92</f>
        <v>0</v>
      </c>
      <c r="AC92">
        <f t="shared" si="3"/>
        <v>1.6848001870623794</v>
      </c>
      <c r="AD92">
        <f t="shared" si="4"/>
        <v>119.94574183601155</v>
      </c>
      <c r="AE92">
        <f>'IDT-1'!E92</f>
        <v>0</v>
      </c>
      <c r="AF92" s="25"/>
      <c r="AG92">
        <f t="shared" si="5"/>
        <v>119.94574183601155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-27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1.28304</v>
      </c>
      <c r="E93">
        <f>GT_NG!S93</f>
        <v>1.9365904912004201</v>
      </c>
      <c r="F93">
        <f>GT_Spot!S93</f>
        <v>0</v>
      </c>
      <c r="G93">
        <f>PPCL_NG!S93</f>
        <v>42.04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-22</v>
      </c>
      <c r="AA93" s="76">
        <f>STOA!K93</f>
        <v>103.67999999999999</v>
      </c>
      <c r="AB93" s="76">
        <f>-STOA!Q93</f>
        <v>0</v>
      </c>
      <c r="AC93">
        <f t="shared" si="3"/>
        <v>1.700522823627588</v>
      </c>
      <c r="AD93">
        <f t="shared" si="4"/>
        <v>117.93001919944633</v>
      </c>
      <c r="AE93">
        <f>'IDT-1'!E93</f>
        <v>0</v>
      </c>
      <c r="AF93" s="25"/>
      <c r="AG93">
        <f t="shared" si="5"/>
        <v>117.93001919944633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-27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1.28304</v>
      </c>
      <c r="E94">
        <f>GT_NG!S94</f>
        <v>1.9365904912004201</v>
      </c>
      <c r="F94">
        <f>GT_Spot!S94</f>
        <v>0</v>
      </c>
      <c r="G94">
        <f>PPCL_NG!S94</f>
        <v>42.04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-24</v>
      </c>
      <c r="AA94" s="76">
        <f>STOA!K94</f>
        <v>103.67999999999999</v>
      </c>
      <c r="AB94" s="76">
        <f>-STOA!Q94</f>
        <v>0</v>
      </c>
      <c r="AC94">
        <f t="shared" si="3"/>
        <v>1.7162454601927968</v>
      </c>
      <c r="AD94">
        <f t="shared" si="4"/>
        <v>115.91429656288113</v>
      </c>
      <c r="AE94">
        <f>'IDT-1'!E94</f>
        <v>0</v>
      </c>
      <c r="AF94" s="25"/>
      <c r="AG94">
        <f t="shared" si="5"/>
        <v>115.91429656288113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-27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1.28304</v>
      </c>
      <c r="E95">
        <f>GT_NG!S95</f>
        <v>1.9365904912004201</v>
      </c>
      <c r="F95">
        <f>GT_Spot!S95</f>
        <v>0</v>
      </c>
      <c r="G95">
        <f>PPCL_NG!S95</f>
        <v>42.04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-27</v>
      </c>
      <c r="AA95" s="76">
        <f>STOA!K95</f>
        <v>103.67999999999999</v>
      </c>
      <c r="AB95" s="76">
        <f>-STOA!Q95</f>
        <v>0</v>
      </c>
      <c r="AC95">
        <f t="shared" si="3"/>
        <v>1.7398294150406097</v>
      </c>
      <c r="AD95">
        <f t="shared" si="4"/>
        <v>112.89071260803333</v>
      </c>
      <c r="AE95">
        <f>'IDT-1'!E95</f>
        <v>0</v>
      </c>
      <c r="AF95" s="25"/>
      <c r="AG95">
        <f t="shared" si="5"/>
        <v>112.89071260803333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-27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1.28304</v>
      </c>
      <c r="E96">
        <f>GT_NG!S96</f>
        <v>1.9365904912004201</v>
      </c>
      <c r="F96">
        <f>GT_Spot!S96</f>
        <v>0</v>
      </c>
      <c r="G96">
        <f>PPCL_NG!S96</f>
        <v>42.04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-29</v>
      </c>
      <c r="AA96" s="76">
        <f>STOA!K96</f>
        <v>103.67999999999999</v>
      </c>
      <c r="AB96" s="76">
        <f>-STOA!Q96</f>
        <v>0</v>
      </c>
      <c r="AC96">
        <f t="shared" si="3"/>
        <v>1.7634133698884225</v>
      </c>
      <c r="AD96">
        <f t="shared" si="4"/>
        <v>109.8671286531855</v>
      </c>
      <c r="AE96">
        <f>'IDT-1'!E96</f>
        <v>0</v>
      </c>
      <c r="AF96" s="25"/>
      <c r="AG96">
        <f t="shared" si="5"/>
        <v>109.8671286531855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-28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1.28304</v>
      </c>
      <c r="E97">
        <f>GT_NG!S97</f>
        <v>1.9365904912004201</v>
      </c>
      <c r="F97">
        <f>GT_Spot!S97</f>
        <v>0</v>
      </c>
      <c r="G97">
        <f>PPCL_NG!S97</f>
        <v>42.04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-32</v>
      </c>
      <c r="AA97" s="76">
        <f>STOA!K97</f>
        <v>103.67999999999999</v>
      </c>
      <c r="AB97" s="76">
        <f>-STOA!Q97</f>
        <v>0</v>
      </c>
      <c r="AC97">
        <f t="shared" si="3"/>
        <v>1.7869973247362354</v>
      </c>
      <c r="AD97">
        <f t="shared" si="4"/>
        <v>106.84354469833769</v>
      </c>
      <c r="AE97">
        <f>'IDT-1'!E97</f>
        <v>0</v>
      </c>
      <c r="AF97" s="25"/>
      <c r="AG97">
        <f t="shared" si="5"/>
        <v>106.84354469833769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1.28304</v>
      </c>
      <c r="E98">
        <f>GT_NG!S98</f>
        <v>1.9365904912004201</v>
      </c>
      <c r="F98">
        <f>GT_Spot!S98</f>
        <v>0</v>
      </c>
      <c r="G98">
        <f>PPCL_NG!S98</f>
        <v>42.04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-34</v>
      </c>
      <c r="AA98" s="76">
        <f>STOA!K98</f>
        <v>103.67999999999999</v>
      </c>
      <c r="AB98" s="76">
        <f>-STOA!Q98</f>
        <v>0</v>
      </c>
      <c r="AC98">
        <f t="shared" si="3"/>
        <v>1.802719961301444</v>
      </c>
      <c r="AD98">
        <f t="shared" si="4"/>
        <v>104.82782206177248</v>
      </c>
      <c r="AE98">
        <f>'IDT-1'!E98</f>
        <v>0</v>
      </c>
      <c r="AF98" s="25"/>
      <c r="AG98">
        <f t="shared" si="5"/>
        <v>104.82782206177248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4.5557921990755479E-2</v>
      </c>
      <c r="F99">
        <f t="shared" si="6"/>
        <v>0</v>
      </c>
      <c r="G99">
        <f t="shared" si="6"/>
        <v>1.0089599999999994</v>
      </c>
      <c r="H99">
        <f t="shared" si="6"/>
        <v>0</v>
      </c>
      <c r="I99">
        <f t="shared" si="6"/>
        <v>0.46311820378686086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-0.999</v>
      </c>
      <c r="AA99" s="76">
        <f t="shared" si="6"/>
        <v>2.9030774999999993</v>
      </c>
      <c r="AB99" s="76">
        <f t="shared" si="6"/>
        <v>0</v>
      </c>
      <c r="AC99">
        <f t="shared" si="6"/>
        <v>4.9264956003089902E-2</v>
      </c>
      <c r="AD99">
        <f t="shared" si="6"/>
        <v>2.5471919522745274</v>
      </c>
      <c r="AE99">
        <f t="shared" si="6"/>
        <v>0</v>
      </c>
      <c r="AG99">
        <f t="shared" si="6"/>
        <v>2.5471919522745274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-0.85350000000000004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45704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8.48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</v>
      </c>
      <c r="AB3" s="76">
        <f>-STOA!R3</f>
        <v>0</v>
      </c>
      <c r="AC3">
        <f>SUMIF(B3:AB3,"&gt;0")*$AC$2-SUMIF(B3:AB3,"&lt;0")*($AC$2/(1-$AC$2))+SUMIF(AI3:AR3,"&gt;0")*$AC$2-SUMIF(AI3:AR3,"&lt;0")*($AC$2/(1-$AC$2))</f>
        <v>0.21933239688499043</v>
      </c>
      <c r="AD3">
        <f>SUM(B3:AB3,AI3:AV3)-AC3</f>
        <v>17.860899073880251</v>
      </c>
      <c r="AE3">
        <f>'IDT-1'!D3</f>
        <v>0</v>
      </c>
      <c r="AF3" s="25"/>
      <c r="AG3">
        <f>SUM(AD3:AF3)</f>
        <v>17.860899073880251</v>
      </c>
      <c r="AI3" s="35">
        <f>PXIL!L3</f>
        <v>0</v>
      </c>
      <c r="AJ3" s="35">
        <f>PXIL!R3</f>
        <v>0</v>
      </c>
      <c r="AK3" s="35">
        <f>RTM_IEX!L3</f>
        <v>0</v>
      </c>
      <c r="AL3" s="35">
        <f>RTM_IEX!R3</f>
        <v>-5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8.48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0.22247692419803217</v>
      </c>
      <c r="AD4">
        <f t="shared" ref="AD4:AD67" si="1">SUM(B4:AB4,AI4:AV4)-AC4</f>
        <v>17.457754546567212</v>
      </c>
      <c r="AE4">
        <f>'IDT-1'!D4</f>
        <v>0</v>
      </c>
      <c r="AF4" s="25"/>
      <c r="AG4">
        <f t="shared" ref="AG4:AG67" si="2">SUM(AD4:AF4)</f>
        <v>17.457754546567212</v>
      </c>
      <c r="AI4" s="35">
        <f>PXIL!L4</f>
        <v>0</v>
      </c>
      <c r="AJ4" s="35">
        <f>PXIL!R4</f>
        <v>0</v>
      </c>
      <c r="AK4" s="35">
        <f>RTM_IEX!L4</f>
        <v>0</v>
      </c>
      <c r="AL4" s="35">
        <f>RTM_IEX!R4</f>
        <v>-5.4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8.48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</v>
      </c>
      <c r="AB5" s="76">
        <f>-STOA!R5</f>
        <v>0</v>
      </c>
      <c r="AC5">
        <f t="shared" si="0"/>
        <v>0.22326305602629259</v>
      </c>
      <c r="AD5">
        <f t="shared" si="1"/>
        <v>17.356968414738947</v>
      </c>
      <c r="AE5">
        <f>'IDT-1'!D5</f>
        <v>0</v>
      </c>
      <c r="AF5" s="25"/>
      <c r="AG5">
        <f t="shared" si="2"/>
        <v>17.356968414738947</v>
      </c>
      <c r="AI5" s="35">
        <f>PXIL!L5</f>
        <v>0</v>
      </c>
      <c r="AJ5" s="35">
        <f>PXIL!R5</f>
        <v>0</v>
      </c>
      <c r="AK5" s="35">
        <f>RTM_IEX!L5</f>
        <v>0</v>
      </c>
      <c r="AL5" s="35">
        <f>RTM_IEX!R5</f>
        <v>-5.5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8.48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</v>
      </c>
      <c r="AB6" s="76">
        <f>-STOA!R6</f>
        <v>0</v>
      </c>
      <c r="AC6">
        <f t="shared" si="0"/>
        <v>0.22404918785455302</v>
      </c>
      <c r="AD6">
        <f t="shared" si="1"/>
        <v>17.256182282910686</v>
      </c>
      <c r="AE6">
        <f>'IDT-1'!D6</f>
        <v>0</v>
      </c>
      <c r="AF6" s="25"/>
      <c r="AG6">
        <f t="shared" si="2"/>
        <v>17.256182282910686</v>
      </c>
      <c r="AI6" s="35">
        <f>PXIL!L6</f>
        <v>0</v>
      </c>
      <c r="AJ6" s="35">
        <f>PXIL!R6</f>
        <v>0</v>
      </c>
      <c r="AK6" s="35">
        <f>RTM_IEX!L6</f>
        <v>0</v>
      </c>
      <c r="AL6" s="35">
        <f>RTM_IEX!R6</f>
        <v>-5.6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8.48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</v>
      </c>
      <c r="AB7" s="76">
        <f>-STOA!R7</f>
        <v>0</v>
      </c>
      <c r="AC7">
        <f t="shared" si="0"/>
        <v>0.22483531968281345</v>
      </c>
      <c r="AD7">
        <f t="shared" si="1"/>
        <v>17.155396151082428</v>
      </c>
      <c r="AE7">
        <f>'IDT-1'!D7</f>
        <v>0</v>
      </c>
      <c r="AF7" s="25"/>
      <c r="AG7">
        <f t="shared" si="2"/>
        <v>17.155396151082428</v>
      </c>
      <c r="AI7" s="35">
        <f>PXIL!L7</f>
        <v>0</v>
      </c>
      <c r="AJ7" s="35">
        <f>PXIL!R7</f>
        <v>0</v>
      </c>
      <c r="AK7" s="35">
        <f>RTM_IEX!L7</f>
        <v>0</v>
      </c>
      <c r="AL7" s="35">
        <f>RTM_IEX!R7</f>
        <v>-5.7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8.48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</v>
      </c>
      <c r="AB8" s="76">
        <f>-STOA!R8</f>
        <v>0</v>
      </c>
      <c r="AC8">
        <f t="shared" si="0"/>
        <v>0.22562145151107388</v>
      </c>
      <c r="AD8">
        <f t="shared" si="1"/>
        <v>17.054610019254167</v>
      </c>
      <c r="AE8">
        <f>'IDT-1'!D8</f>
        <v>0</v>
      </c>
      <c r="AF8" s="25"/>
      <c r="AG8">
        <f t="shared" si="2"/>
        <v>17.054610019254167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-5.8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8.48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</v>
      </c>
      <c r="AB9" s="76">
        <f>-STOA!R9</f>
        <v>0</v>
      </c>
      <c r="AC9">
        <f t="shared" si="0"/>
        <v>0.22640758333933431</v>
      </c>
      <c r="AD9">
        <f t="shared" si="1"/>
        <v>16.953823887425909</v>
      </c>
      <c r="AE9">
        <f>'IDT-1'!D9</f>
        <v>0</v>
      </c>
      <c r="AF9" s="25"/>
      <c r="AG9">
        <f t="shared" si="2"/>
        <v>16.953823887425909</v>
      </c>
      <c r="AI9" s="35">
        <f>PXIL!L9</f>
        <v>0</v>
      </c>
      <c r="AJ9" s="35">
        <f>PXIL!R9</f>
        <v>0</v>
      </c>
      <c r="AK9" s="35">
        <f>RTM_IEX!L9</f>
        <v>0</v>
      </c>
      <c r="AL9" s="35">
        <f>RTM_IEX!R9</f>
        <v>-5.9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8.48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</v>
      </c>
      <c r="AB10" s="76">
        <f>-STOA!R10</f>
        <v>0</v>
      </c>
      <c r="AC10">
        <f t="shared" si="0"/>
        <v>0.22719371516759473</v>
      </c>
      <c r="AD10">
        <f t="shared" si="1"/>
        <v>16.853037755597647</v>
      </c>
      <c r="AE10">
        <f>'IDT-1'!D10</f>
        <v>0</v>
      </c>
      <c r="AF10" s="25"/>
      <c r="AG10">
        <f t="shared" si="2"/>
        <v>16.853037755597647</v>
      </c>
      <c r="AI10" s="35">
        <f>PXIL!L10</f>
        <v>0</v>
      </c>
      <c r="AJ10" s="35">
        <f>PXIL!R10</f>
        <v>0</v>
      </c>
      <c r="AK10" s="35">
        <f>RTM_IEX!L10</f>
        <v>0</v>
      </c>
      <c r="AL10" s="35">
        <f>RTM_IEX!R10</f>
        <v>-6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8.48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</v>
      </c>
      <c r="AB11" s="76">
        <f>-STOA!R11</f>
        <v>0</v>
      </c>
      <c r="AC11">
        <f t="shared" si="0"/>
        <v>0.22876597882411562</v>
      </c>
      <c r="AD11">
        <f t="shared" si="1"/>
        <v>16.651465491941128</v>
      </c>
      <c r="AE11">
        <f>'IDT-1'!D11</f>
        <v>0</v>
      </c>
      <c r="AF11" s="25"/>
      <c r="AG11">
        <f t="shared" si="2"/>
        <v>16.651465491941128</v>
      </c>
      <c r="AI11" s="35">
        <f>PXIL!L11</f>
        <v>0</v>
      </c>
      <c r="AJ11" s="35">
        <f>PXIL!R11</f>
        <v>0</v>
      </c>
      <c r="AK11" s="35">
        <f>RTM_IEX!L11</f>
        <v>0</v>
      </c>
      <c r="AL11" s="35">
        <f>RTM_IEX!R11</f>
        <v>-6.2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8.48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</v>
      </c>
      <c r="AB12" s="76">
        <f>-STOA!R12</f>
        <v>0</v>
      </c>
      <c r="AC12">
        <f t="shared" si="0"/>
        <v>0.22876597882411562</v>
      </c>
      <c r="AD12">
        <f t="shared" si="1"/>
        <v>16.651465491941128</v>
      </c>
      <c r="AE12">
        <f>'IDT-1'!D12</f>
        <v>0</v>
      </c>
      <c r="AF12" s="25"/>
      <c r="AG12">
        <f t="shared" si="2"/>
        <v>16.651465491941128</v>
      </c>
      <c r="AI12" s="35">
        <f>PXIL!L12</f>
        <v>0</v>
      </c>
      <c r="AJ12" s="35">
        <f>PXIL!R12</f>
        <v>0</v>
      </c>
      <c r="AK12" s="35">
        <f>RTM_IEX!L12</f>
        <v>0</v>
      </c>
      <c r="AL12" s="35">
        <f>RTM_IEX!R12</f>
        <v>-6.2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8.48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</v>
      </c>
      <c r="AB13" s="76">
        <f>-STOA!R13</f>
        <v>0</v>
      </c>
      <c r="AC13">
        <f t="shared" si="0"/>
        <v>0.22876597882411562</v>
      </c>
      <c r="AD13">
        <f t="shared" si="1"/>
        <v>16.651465491941128</v>
      </c>
      <c r="AE13">
        <f>'IDT-1'!D13</f>
        <v>0</v>
      </c>
      <c r="AF13" s="25"/>
      <c r="AG13">
        <f t="shared" si="2"/>
        <v>16.651465491941128</v>
      </c>
      <c r="AI13" s="35">
        <f>PXIL!L13</f>
        <v>0</v>
      </c>
      <c r="AJ13" s="35">
        <f>PXIL!R13</f>
        <v>0</v>
      </c>
      <c r="AK13" s="35">
        <f>RTM_IEX!L13</f>
        <v>0</v>
      </c>
      <c r="AL13" s="35">
        <f>RTM_IEX!R13</f>
        <v>-6.2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8.48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</v>
      </c>
      <c r="AB14" s="76">
        <f>-STOA!R14</f>
        <v>0</v>
      </c>
      <c r="AC14">
        <f t="shared" si="0"/>
        <v>0.22876597882411562</v>
      </c>
      <c r="AD14">
        <f t="shared" si="1"/>
        <v>16.651465491941128</v>
      </c>
      <c r="AE14">
        <f>'IDT-1'!D14</f>
        <v>0</v>
      </c>
      <c r="AF14" s="25"/>
      <c r="AG14">
        <f t="shared" si="2"/>
        <v>16.651465491941128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-6.2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8.48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</v>
      </c>
      <c r="AB15" s="76">
        <f>-STOA!R15</f>
        <v>0</v>
      </c>
      <c r="AC15">
        <f t="shared" si="0"/>
        <v>0.22876597882411562</v>
      </c>
      <c r="AD15">
        <f t="shared" si="1"/>
        <v>16.651465491941128</v>
      </c>
      <c r="AE15">
        <f>'IDT-1'!D15</f>
        <v>0</v>
      </c>
      <c r="AF15" s="25"/>
      <c r="AG15">
        <f t="shared" si="2"/>
        <v>16.651465491941128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-6.2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8.48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</v>
      </c>
      <c r="AB16" s="76">
        <f>-STOA!R16</f>
        <v>0</v>
      </c>
      <c r="AC16">
        <f t="shared" si="0"/>
        <v>0.22876597882411562</v>
      </c>
      <c r="AD16">
        <f t="shared" si="1"/>
        <v>16.651465491941128</v>
      </c>
      <c r="AE16">
        <f>'IDT-1'!D16</f>
        <v>0</v>
      </c>
      <c r="AF16" s="25"/>
      <c r="AG16">
        <f t="shared" si="2"/>
        <v>16.651465491941128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-6.2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8.48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</v>
      </c>
      <c r="AB17" s="76">
        <f>-STOA!R17</f>
        <v>0</v>
      </c>
      <c r="AC17">
        <f t="shared" si="0"/>
        <v>0.22719371516759473</v>
      </c>
      <c r="AD17">
        <f t="shared" si="1"/>
        <v>16.853037755597647</v>
      </c>
      <c r="AE17">
        <f>'IDT-1'!D17</f>
        <v>0</v>
      </c>
      <c r="AF17" s="25"/>
      <c r="AG17">
        <f t="shared" si="2"/>
        <v>16.853037755597647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-6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8.48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</v>
      </c>
      <c r="AB18" s="76">
        <f>-STOA!R18</f>
        <v>0</v>
      </c>
      <c r="AC18">
        <f t="shared" si="0"/>
        <v>0.22562145151107388</v>
      </c>
      <c r="AD18">
        <f t="shared" si="1"/>
        <v>17.054610019254167</v>
      </c>
      <c r="AE18">
        <f>'IDT-1'!D18</f>
        <v>0</v>
      </c>
      <c r="AF18" s="25"/>
      <c r="AG18">
        <f t="shared" si="2"/>
        <v>17.054610019254167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-5.8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8.48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</v>
      </c>
      <c r="AB19" s="76">
        <f>-STOA!R19</f>
        <v>0</v>
      </c>
      <c r="AC19">
        <f t="shared" si="0"/>
        <v>0.22404918785455302</v>
      </c>
      <c r="AD19">
        <f t="shared" si="1"/>
        <v>17.256182282910686</v>
      </c>
      <c r="AE19">
        <f>'IDT-1'!D19</f>
        <v>0</v>
      </c>
      <c r="AF19" s="25"/>
      <c r="AG19">
        <f t="shared" si="2"/>
        <v>17.256182282910686</v>
      </c>
      <c r="AI19" s="35">
        <f>PXIL!L19</f>
        <v>0</v>
      </c>
      <c r="AJ19" s="35">
        <f>PXIL!R19</f>
        <v>0</v>
      </c>
      <c r="AK19" s="35">
        <f>RTM_IEX!L19</f>
        <v>0</v>
      </c>
      <c r="AL19" s="35">
        <f>RTM_IEX!R19</f>
        <v>-5.6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8.48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</v>
      </c>
      <c r="AB20" s="76">
        <f>-STOA!R20</f>
        <v>0</v>
      </c>
      <c r="AC20">
        <f t="shared" si="0"/>
        <v>0.22090466054151131</v>
      </c>
      <c r="AD20">
        <f t="shared" si="1"/>
        <v>17.659326810223732</v>
      </c>
      <c r="AE20">
        <f>'IDT-1'!D20</f>
        <v>0</v>
      </c>
      <c r="AF20" s="25"/>
      <c r="AG20">
        <f t="shared" si="2"/>
        <v>17.659326810223732</v>
      </c>
      <c r="AI20" s="35">
        <f>PXIL!L20</f>
        <v>0</v>
      </c>
      <c r="AJ20" s="35">
        <f>PXIL!R20</f>
        <v>0</v>
      </c>
      <c r="AK20" s="35">
        <f>RTM_IEX!L20</f>
        <v>0</v>
      </c>
      <c r="AL20" s="35">
        <f>RTM_IEX!R20</f>
        <v>-5.2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8.48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</v>
      </c>
      <c r="AB21" s="76">
        <f>-STOA!R21</f>
        <v>0</v>
      </c>
      <c r="AC21">
        <f t="shared" si="0"/>
        <v>0.21854626505673</v>
      </c>
      <c r="AD21">
        <f t="shared" si="1"/>
        <v>17.961685205708513</v>
      </c>
      <c r="AE21">
        <f>'IDT-1'!D21</f>
        <v>0</v>
      </c>
      <c r="AF21" s="25"/>
      <c r="AG21">
        <f t="shared" si="2"/>
        <v>17.961685205708513</v>
      </c>
      <c r="AI21" s="35">
        <f>PXIL!L21</f>
        <v>0</v>
      </c>
      <c r="AJ21" s="35">
        <f>PXIL!R21</f>
        <v>0</v>
      </c>
      <c r="AK21" s="35">
        <f>RTM_IEX!L21</f>
        <v>0</v>
      </c>
      <c r="AL21" s="35">
        <f>RTM_IEX!R21</f>
        <v>-4.9000000000000004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8.48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</v>
      </c>
      <c r="AB22" s="76">
        <f>-STOA!R22</f>
        <v>0</v>
      </c>
      <c r="AC22">
        <f t="shared" si="0"/>
        <v>0.20832655128934441</v>
      </c>
      <c r="AD22">
        <f t="shared" si="1"/>
        <v>19.271904919475894</v>
      </c>
      <c r="AE22">
        <f>'IDT-1'!D22</f>
        <v>0</v>
      </c>
      <c r="AF22" s="25"/>
      <c r="AG22">
        <f t="shared" si="2"/>
        <v>19.271904919475894</v>
      </c>
      <c r="AI22" s="35">
        <f>PXIL!L22</f>
        <v>0</v>
      </c>
      <c r="AJ22" s="35">
        <f>PXIL!R22</f>
        <v>0</v>
      </c>
      <c r="AK22" s="35">
        <f>RTM_IEX!L22</f>
        <v>0</v>
      </c>
      <c r="AL22" s="35">
        <f>RTM_IEX!R22</f>
        <v>-3.6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8.48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</v>
      </c>
      <c r="AB23" s="76">
        <f>-STOA!R23</f>
        <v>0</v>
      </c>
      <c r="AC23">
        <f t="shared" si="0"/>
        <v>0.19967910117847965</v>
      </c>
      <c r="AD23">
        <f t="shared" si="1"/>
        <v>20.380552369586763</v>
      </c>
      <c r="AE23">
        <f>'IDT-1'!D23</f>
        <v>0</v>
      </c>
      <c r="AF23" s="25"/>
      <c r="AG23">
        <f t="shared" si="2"/>
        <v>20.380552369586763</v>
      </c>
      <c r="AI23" s="35">
        <f>PXIL!L23</f>
        <v>0</v>
      </c>
      <c r="AJ23" s="35">
        <f>PXIL!R23</f>
        <v>0</v>
      </c>
      <c r="AK23" s="35">
        <f>RTM_IEX!L23</f>
        <v>0</v>
      </c>
      <c r="AL23" s="35">
        <f>RTM_IEX!R23</f>
        <v>-2.5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8.48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</v>
      </c>
      <c r="AB24" s="76">
        <f>-STOA!R24</f>
        <v>0</v>
      </c>
      <c r="AC24">
        <f t="shared" si="0"/>
        <v>0.19574844203717751</v>
      </c>
      <c r="AD24">
        <f t="shared" si="1"/>
        <v>20.884483028728063</v>
      </c>
      <c r="AE24">
        <f>'IDT-1'!D24</f>
        <v>0</v>
      </c>
      <c r="AF24" s="25"/>
      <c r="AG24">
        <f t="shared" si="2"/>
        <v>20.884483028728063</v>
      </c>
      <c r="AI24" s="35">
        <f>PXIL!L24</f>
        <v>0</v>
      </c>
      <c r="AJ24" s="35">
        <f>PXIL!R24</f>
        <v>0</v>
      </c>
      <c r="AK24" s="35">
        <f>RTM_IEX!L24</f>
        <v>0</v>
      </c>
      <c r="AL24" s="35">
        <f>RTM_IEX!R24</f>
        <v>-2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8.48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</v>
      </c>
      <c r="AB25" s="76">
        <f>-STOA!R25</f>
        <v>0</v>
      </c>
      <c r="AC25">
        <f t="shared" si="0"/>
        <v>0.1831703327850106</v>
      </c>
      <c r="AD25">
        <f t="shared" si="1"/>
        <v>22.497061137980232</v>
      </c>
      <c r="AE25">
        <f>'IDT-1'!D25</f>
        <v>0</v>
      </c>
      <c r="AF25" s="25"/>
      <c r="AG25">
        <f t="shared" si="2"/>
        <v>22.497061137980232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-0.4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8.48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</v>
      </c>
      <c r="AB26" s="76">
        <f>-STOA!R26</f>
        <v>0</v>
      </c>
      <c r="AC26">
        <f t="shared" si="0"/>
        <v>0.18673380547196886</v>
      </c>
      <c r="AD26">
        <f t="shared" si="1"/>
        <v>23.753497665293271</v>
      </c>
      <c r="AE26">
        <f>'IDT-1'!D26</f>
        <v>0</v>
      </c>
      <c r="AF26" s="25"/>
      <c r="AG26">
        <f t="shared" si="2"/>
        <v>23.753497665293271</v>
      </c>
      <c r="AI26" s="35">
        <f>PXIL!L26</f>
        <v>0</v>
      </c>
      <c r="AJ26" s="35">
        <f>PXIL!R26</f>
        <v>0</v>
      </c>
      <c r="AK26" s="35">
        <f>RTM_IEX!L26</f>
        <v>0.86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8.48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14.399999999999999</v>
      </c>
      <c r="AB27" s="76">
        <f>-STOA!R27</f>
        <v>0</v>
      </c>
      <c r="AC27">
        <f t="shared" si="0"/>
        <v>0.23554683752195876</v>
      </c>
      <c r="AD27">
        <f t="shared" si="1"/>
        <v>25.344684633243279</v>
      </c>
      <c r="AE27">
        <f>'IDT-1'!D27</f>
        <v>0</v>
      </c>
      <c r="AF27" s="25"/>
      <c r="AG27">
        <f t="shared" si="2"/>
        <v>25.344684633243279</v>
      </c>
      <c r="AI27" s="35">
        <f>PXIL!L27</f>
        <v>0</v>
      </c>
      <c r="AJ27" s="35">
        <f>PXIL!R27</f>
        <v>0</v>
      </c>
      <c r="AK27" s="35">
        <f>RTM_IEX!L27</f>
        <v>0</v>
      </c>
      <c r="AL27" s="35">
        <f>RTM_IEX!R27</f>
        <v>-2.2999999999999998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8.48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14.399999999999999</v>
      </c>
      <c r="AB28" s="76">
        <f>-STOA!R28</f>
        <v>0</v>
      </c>
      <c r="AC28">
        <f t="shared" si="0"/>
        <v>0.22925778289587531</v>
      </c>
      <c r="AD28">
        <f t="shared" si="1"/>
        <v>26.150973687869364</v>
      </c>
      <c r="AE28">
        <f>'IDT-1'!D28</f>
        <v>0</v>
      </c>
      <c r="AF28" s="25"/>
      <c r="AG28">
        <f t="shared" si="2"/>
        <v>26.150973687869364</v>
      </c>
      <c r="AI28" s="35">
        <f>PXIL!L28</f>
        <v>0</v>
      </c>
      <c r="AJ28" s="35">
        <f>PXIL!R28</f>
        <v>0</v>
      </c>
      <c r="AK28" s="35">
        <f>RTM_IEX!L28</f>
        <v>0</v>
      </c>
      <c r="AL28" s="35">
        <f>RTM_IEX!R28</f>
        <v>-1.5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8.48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14.399999999999999</v>
      </c>
      <c r="AB29" s="76">
        <f>-STOA!R29</f>
        <v>0</v>
      </c>
      <c r="AC29">
        <f t="shared" si="0"/>
        <v>0.221396464613271</v>
      </c>
      <c r="AD29">
        <f t="shared" si="1"/>
        <v>27.158835006151968</v>
      </c>
      <c r="AE29">
        <f>'IDT-1'!D29</f>
        <v>0</v>
      </c>
      <c r="AF29" s="25"/>
      <c r="AG29">
        <f t="shared" si="2"/>
        <v>27.158835006151968</v>
      </c>
      <c r="AI29" s="35">
        <f>PXIL!L29</f>
        <v>0</v>
      </c>
      <c r="AJ29" s="35">
        <f>PXIL!R29</f>
        <v>0</v>
      </c>
      <c r="AK29" s="35">
        <f>RTM_IEX!L29</f>
        <v>0</v>
      </c>
      <c r="AL29" s="35">
        <f>RTM_IEX!R29</f>
        <v>-0.5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8.48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14.399999999999999</v>
      </c>
      <c r="AB30" s="76">
        <f>-STOA!R30</f>
        <v>0</v>
      </c>
      <c r="AC30">
        <f t="shared" si="0"/>
        <v>0.22042980547196883</v>
      </c>
      <c r="AD30">
        <f t="shared" si="1"/>
        <v>28.039801665293268</v>
      </c>
      <c r="AE30">
        <f>'IDT-1'!D30</f>
        <v>0</v>
      </c>
      <c r="AF30" s="25"/>
      <c r="AG30">
        <f t="shared" si="2"/>
        <v>28.039801665293268</v>
      </c>
      <c r="AI30" s="35">
        <f>PXIL!L30</f>
        <v>0</v>
      </c>
      <c r="AJ30" s="35">
        <f>PXIL!R30</f>
        <v>0</v>
      </c>
      <c r="AK30" s="35">
        <f>RTM_IEX!L30</f>
        <v>0.38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8.48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14.399999999999999</v>
      </c>
      <c r="AB31" s="76">
        <f>-STOA!R31</f>
        <v>0</v>
      </c>
      <c r="AC31">
        <f t="shared" si="0"/>
        <v>0.23243999999999998</v>
      </c>
      <c r="AD31">
        <f t="shared" si="1"/>
        <v>29.567559999999997</v>
      </c>
      <c r="AE31">
        <f>'IDT-1'!D31</f>
        <v>0</v>
      </c>
      <c r="AF31" s="25"/>
      <c r="AG31">
        <f t="shared" si="2"/>
        <v>29.567559999999997</v>
      </c>
      <c r="AI31" s="35">
        <f>PXIL!L31</f>
        <v>0</v>
      </c>
      <c r="AJ31" s="35">
        <f>PXIL!R31</f>
        <v>0</v>
      </c>
      <c r="AK31" s="35">
        <f>RTM_IEX!L31</f>
        <v>1.92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8.48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14.399999999999999</v>
      </c>
      <c r="AB32" s="76">
        <f>-STOA!R32</f>
        <v>0</v>
      </c>
      <c r="AC32">
        <f t="shared" si="0"/>
        <v>0.24140999999999999</v>
      </c>
      <c r="AD32">
        <f t="shared" si="1"/>
        <v>30.708590000000001</v>
      </c>
      <c r="AE32">
        <f>'IDT-1'!D32</f>
        <v>0</v>
      </c>
      <c r="AF32" s="25"/>
      <c r="AG32">
        <f t="shared" si="2"/>
        <v>30.708590000000001</v>
      </c>
      <c r="AI32" s="35">
        <f>PXIL!L32</f>
        <v>0</v>
      </c>
      <c r="AJ32" s="35">
        <f>PXIL!R32</f>
        <v>0</v>
      </c>
      <c r="AK32" s="35">
        <f>RTM_IEX!L32</f>
        <v>3.07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8.48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14.399999999999999</v>
      </c>
      <c r="AB33" s="76">
        <f>-STOA!R33</f>
        <v>0</v>
      </c>
      <c r="AC33">
        <f t="shared" si="0"/>
        <v>0.247416</v>
      </c>
      <c r="AD33">
        <f t="shared" si="1"/>
        <v>31.472583999999998</v>
      </c>
      <c r="AE33">
        <f>'IDT-1'!D33</f>
        <v>0</v>
      </c>
      <c r="AF33" s="25"/>
      <c r="AG33">
        <f t="shared" si="2"/>
        <v>31.472583999999998</v>
      </c>
      <c r="AI33" s="35">
        <f>PXIL!L33</f>
        <v>0</v>
      </c>
      <c r="AJ33" s="35">
        <f>PXIL!R33</f>
        <v>0</v>
      </c>
      <c r="AK33" s="35">
        <f>RTM_IEX!L33</f>
        <v>3.84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8.48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14.399999999999999</v>
      </c>
      <c r="AB34" s="76">
        <f>-STOA!R34</f>
        <v>0</v>
      </c>
      <c r="AC34">
        <f t="shared" si="0"/>
        <v>0.25342199999999998</v>
      </c>
      <c r="AD34">
        <f t="shared" si="1"/>
        <v>32.236578000000002</v>
      </c>
      <c r="AE34">
        <f>'IDT-1'!D34</f>
        <v>0</v>
      </c>
      <c r="AF34" s="25"/>
      <c r="AG34">
        <f t="shared" si="2"/>
        <v>32.236578000000002</v>
      </c>
      <c r="AI34" s="35">
        <f>PXIL!L34</f>
        <v>0</v>
      </c>
      <c r="AJ34" s="35">
        <f>PXIL!R34</f>
        <v>0</v>
      </c>
      <c r="AK34" s="35">
        <f>RTM_IEX!L34</f>
        <v>4.6100000000000003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14.399999999999999</v>
      </c>
      <c r="AB35" s="76">
        <f>-STOA!R35</f>
        <v>0</v>
      </c>
      <c r="AC35">
        <f t="shared" si="0"/>
        <v>0.26090999999999998</v>
      </c>
      <c r="AD35">
        <f t="shared" si="1"/>
        <v>33.18909</v>
      </c>
      <c r="AE35">
        <f>'IDT-1'!D35</f>
        <v>0</v>
      </c>
      <c r="AF35" s="25"/>
      <c r="AG35">
        <f t="shared" si="2"/>
        <v>33.18909</v>
      </c>
      <c r="AI35" s="35">
        <f>PXIL!L35</f>
        <v>0</v>
      </c>
      <c r="AJ35" s="35">
        <f>PXIL!R35</f>
        <v>0</v>
      </c>
      <c r="AK35" s="35">
        <f>RTM_IEX!L35</f>
        <v>5.57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14.399999999999999</v>
      </c>
      <c r="AB36" s="76">
        <f>-STOA!R36</f>
        <v>0</v>
      </c>
      <c r="AC36">
        <f t="shared" si="0"/>
        <v>0.26239199999999996</v>
      </c>
      <c r="AD36">
        <f t="shared" si="1"/>
        <v>33.377608000000002</v>
      </c>
      <c r="AE36">
        <f>'IDT-1'!D36</f>
        <v>0</v>
      </c>
      <c r="AF36" s="25"/>
      <c r="AG36">
        <f t="shared" si="2"/>
        <v>33.377608000000002</v>
      </c>
      <c r="AI36" s="35">
        <f>PXIL!L36</f>
        <v>0</v>
      </c>
      <c r="AJ36" s="35">
        <f>PXIL!R36</f>
        <v>0</v>
      </c>
      <c r="AK36" s="35">
        <f>RTM_IEX!L36</f>
        <v>5.76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14.399999999999999</v>
      </c>
      <c r="AB37" s="76">
        <f>-STOA!R37</f>
        <v>0</v>
      </c>
      <c r="AC37">
        <f t="shared" si="0"/>
        <v>0.25716600000000001</v>
      </c>
      <c r="AD37">
        <f t="shared" si="1"/>
        <v>32.712834000000001</v>
      </c>
      <c r="AE37">
        <f>'IDT-1'!D37</f>
        <v>0</v>
      </c>
      <c r="AF37" s="25"/>
      <c r="AG37">
        <f t="shared" si="2"/>
        <v>32.712834000000001</v>
      </c>
      <c r="AI37" s="35">
        <f>PXIL!L37</f>
        <v>0</v>
      </c>
      <c r="AJ37" s="35">
        <f>PXIL!R37</f>
        <v>0</v>
      </c>
      <c r="AK37" s="35">
        <f>RTM_IEX!L37</f>
        <v>5.09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14.399999999999999</v>
      </c>
      <c r="AB38" s="76">
        <f>-STOA!R38</f>
        <v>0</v>
      </c>
      <c r="AC38">
        <f t="shared" si="0"/>
        <v>0.25194</v>
      </c>
      <c r="AD38">
        <f t="shared" si="1"/>
        <v>32.04806</v>
      </c>
      <c r="AE38">
        <f>'IDT-1'!D38</f>
        <v>0</v>
      </c>
      <c r="AF38" s="25"/>
      <c r="AG38">
        <f t="shared" si="2"/>
        <v>32.04806</v>
      </c>
      <c r="AI38" s="35">
        <f>PXIL!L38</f>
        <v>0</v>
      </c>
      <c r="AJ38" s="35">
        <f>PXIL!R38</f>
        <v>0</v>
      </c>
      <c r="AK38" s="35">
        <f>RTM_IEX!L38</f>
        <v>4.42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8.48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0.24663599999999999</v>
      </c>
      <c r="AD39">
        <f t="shared" si="1"/>
        <v>31.373363999999999</v>
      </c>
      <c r="AE39">
        <f>'IDT-1'!D39</f>
        <v>0</v>
      </c>
      <c r="AF39" s="25"/>
      <c r="AG39">
        <f t="shared" si="2"/>
        <v>31.373363999999999</v>
      </c>
      <c r="AI39" s="35">
        <f>PXIL!L39</f>
        <v>0</v>
      </c>
      <c r="AJ39" s="35">
        <f>PXIL!R39</f>
        <v>0</v>
      </c>
      <c r="AK39" s="35">
        <f>RTM_IEX!L39</f>
        <v>3.74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8.48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0.24218999999999999</v>
      </c>
      <c r="AD40">
        <f t="shared" si="1"/>
        <v>30.807809999999996</v>
      </c>
      <c r="AE40">
        <f>'IDT-1'!D40</f>
        <v>0</v>
      </c>
      <c r="AF40" s="25"/>
      <c r="AG40">
        <f t="shared" si="2"/>
        <v>30.807809999999996</v>
      </c>
      <c r="AI40" s="35">
        <f>PXIL!L40</f>
        <v>0</v>
      </c>
      <c r="AJ40" s="35">
        <f>PXIL!R40</f>
        <v>0</v>
      </c>
      <c r="AK40" s="35">
        <f>RTM_IEX!L40</f>
        <v>3.17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8.48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0.22947599999999999</v>
      </c>
      <c r="AD41">
        <f t="shared" si="1"/>
        <v>29.190524</v>
      </c>
      <c r="AE41">
        <f>'IDT-1'!D41</f>
        <v>0</v>
      </c>
      <c r="AF41" s="25"/>
      <c r="AG41">
        <f t="shared" si="2"/>
        <v>29.190524</v>
      </c>
      <c r="AI41" s="35">
        <f>PXIL!L41</f>
        <v>0</v>
      </c>
      <c r="AJ41" s="35">
        <f>PXIL!R41</f>
        <v>0</v>
      </c>
      <c r="AK41" s="35">
        <f>RTM_IEX!L41</f>
        <v>1.54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8.48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0.22495199999999999</v>
      </c>
      <c r="AD42">
        <f t="shared" si="1"/>
        <v>28.615048000000002</v>
      </c>
      <c r="AE42">
        <f>'IDT-1'!D42</f>
        <v>0</v>
      </c>
      <c r="AF42" s="25"/>
      <c r="AG42">
        <f t="shared" si="2"/>
        <v>28.615048000000002</v>
      </c>
      <c r="AI42" s="35">
        <f>PXIL!L42</f>
        <v>0</v>
      </c>
      <c r="AJ42" s="35">
        <f>PXIL!R42</f>
        <v>0</v>
      </c>
      <c r="AK42" s="35">
        <f>RTM_IEX!L42</f>
        <v>0.96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8.48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</v>
      </c>
      <c r="AB43" s="76">
        <f>-STOA!R43</f>
        <v>0</v>
      </c>
      <c r="AC43">
        <f t="shared" si="0"/>
        <v>0.22198799999999999</v>
      </c>
      <c r="AD43">
        <f t="shared" si="1"/>
        <v>28.238011999999998</v>
      </c>
      <c r="AE43">
        <f>'IDT-1'!D43</f>
        <v>0</v>
      </c>
      <c r="AF43" s="25"/>
      <c r="AG43">
        <f t="shared" si="2"/>
        <v>28.238011999999998</v>
      </c>
      <c r="AI43" s="35">
        <f>PXIL!L43</f>
        <v>0</v>
      </c>
      <c r="AJ43" s="35">
        <f>PXIL!R43</f>
        <v>0</v>
      </c>
      <c r="AK43" s="35">
        <f>RTM_IEX!L43</f>
        <v>5.38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8.48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</v>
      </c>
      <c r="AB44" s="76">
        <f>-STOA!R44</f>
        <v>0</v>
      </c>
      <c r="AC44">
        <f t="shared" si="0"/>
        <v>0.22042799999999999</v>
      </c>
      <c r="AD44">
        <f t="shared" si="1"/>
        <v>28.039572</v>
      </c>
      <c r="AE44">
        <f>'IDT-1'!D44</f>
        <v>0</v>
      </c>
      <c r="AF44" s="25"/>
      <c r="AG44">
        <f t="shared" si="2"/>
        <v>28.039572</v>
      </c>
      <c r="AI44" s="35">
        <f>PXIL!L44</f>
        <v>0</v>
      </c>
      <c r="AJ44" s="35">
        <f>PXIL!R44</f>
        <v>0</v>
      </c>
      <c r="AK44" s="35">
        <f>RTM_IEX!L44</f>
        <v>5.18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8.48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</v>
      </c>
      <c r="AB45" s="76">
        <f>-STOA!R45</f>
        <v>0</v>
      </c>
      <c r="AC45">
        <f t="shared" si="0"/>
        <v>0.21894599999999997</v>
      </c>
      <c r="AD45">
        <f t="shared" si="1"/>
        <v>27.851054000000001</v>
      </c>
      <c r="AE45">
        <f>'IDT-1'!D45</f>
        <v>0</v>
      </c>
      <c r="AF45" s="25"/>
      <c r="AG45">
        <f t="shared" si="2"/>
        <v>27.851054000000001</v>
      </c>
      <c r="AI45" s="35">
        <f>PXIL!L45</f>
        <v>0</v>
      </c>
      <c r="AJ45" s="35">
        <f>PXIL!R45</f>
        <v>0</v>
      </c>
      <c r="AK45" s="35">
        <f>RTM_IEX!L45</f>
        <v>4.99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8.48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</v>
      </c>
      <c r="AB46" s="76">
        <f>-STOA!R46</f>
        <v>0</v>
      </c>
      <c r="AC46">
        <f t="shared" si="0"/>
        <v>0.21598200000000001</v>
      </c>
      <c r="AD46">
        <f t="shared" si="1"/>
        <v>27.474017999999997</v>
      </c>
      <c r="AE46">
        <f>'IDT-1'!D46</f>
        <v>0</v>
      </c>
      <c r="AF46" s="25"/>
      <c r="AG46">
        <f t="shared" si="2"/>
        <v>27.474017999999997</v>
      </c>
      <c r="AI46" s="35">
        <f>PXIL!L46</f>
        <v>0</v>
      </c>
      <c r="AJ46" s="35">
        <f>PXIL!R46</f>
        <v>0</v>
      </c>
      <c r="AK46" s="35">
        <f>RTM_IEX!L46</f>
        <v>4.6100000000000003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8.48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</v>
      </c>
      <c r="AB47" s="76">
        <f>-STOA!R47</f>
        <v>0</v>
      </c>
      <c r="AC47">
        <f t="shared" si="0"/>
        <v>0.21371999999999999</v>
      </c>
      <c r="AD47">
        <f t="shared" si="1"/>
        <v>27.18628</v>
      </c>
      <c r="AE47">
        <f>'IDT-1'!D47</f>
        <v>0</v>
      </c>
      <c r="AF47" s="25"/>
      <c r="AG47">
        <f t="shared" si="2"/>
        <v>27.18628</v>
      </c>
      <c r="AI47" s="35">
        <f>PXIL!L47</f>
        <v>0</v>
      </c>
      <c r="AJ47" s="35">
        <f>PXIL!R47</f>
        <v>0</v>
      </c>
      <c r="AK47" s="35">
        <f>RTM_IEX!L47</f>
        <v>4.32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8.48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</v>
      </c>
      <c r="AB48" s="76">
        <f>-STOA!R48</f>
        <v>0</v>
      </c>
      <c r="AC48">
        <f t="shared" si="0"/>
        <v>0.209976</v>
      </c>
      <c r="AD48">
        <f t="shared" si="1"/>
        <v>26.710023999999997</v>
      </c>
      <c r="AE48">
        <f>'IDT-1'!D48</f>
        <v>0</v>
      </c>
      <c r="AF48" s="25"/>
      <c r="AG48">
        <f t="shared" si="2"/>
        <v>26.710023999999997</v>
      </c>
      <c r="AI48" s="35">
        <f>PXIL!L48</f>
        <v>0</v>
      </c>
      <c r="AJ48" s="35">
        <f>PXIL!R48</f>
        <v>0</v>
      </c>
      <c r="AK48" s="35">
        <f>RTM_IEX!L48</f>
        <v>3.84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8.48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</v>
      </c>
      <c r="AB49" s="76">
        <f>-STOA!R49</f>
        <v>0</v>
      </c>
      <c r="AC49">
        <f t="shared" si="0"/>
        <v>0.20771399999999998</v>
      </c>
      <c r="AD49">
        <f t="shared" si="1"/>
        <v>26.422286</v>
      </c>
      <c r="AE49">
        <f>'IDT-1'!D49</f>
        <v>0</v>
      </c>
      <c r="AF49" s="25"/>
      <c r="AG49">
        <f t="shared" si="2"/>
        <v>26.422286</v>
      </c>
      <c r="AI49" s="35">
        <f>PXIL!L49</f>
        <v>0</v>
      </c>
      <c r="AJ49" s="35">
        <f>PXIL!R49</f>
        <v>0</v>
      </c>
      <c r="AK49" s="35">
        <f>RTM_IEX!L49</f>
        <v>3.55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8.48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</v>
      </c>
      <c r="AB50" s="76">
        <f>-STOA!R50</f>
        <v>0</v>
      </c>
      <c r="AC50">
        <f t="shared" si="0"/>
        <v>0.205452</v>
      </c>
      <c r="AD50">
        <f t="shared" si="1"/>
        <v>26.134547999999995</v>
      </c>
      <c r="AE50">
        <f>'IDT-1'!D50</f>
        <v>0</v>
      </c>
      <c r="AF50" s="25"/>
      <c r="AG50">
        <f t="shared" si="2"/>
        <v>26.134547999999995</v>
      </c>
      <c r="AI50" s="35">
        <f>PXIL!L50</f>
        <v>0</v>
      </c>
      <c r="AJ50" s="35">
        <f>PXIL!R50</f>
        <v>0</v>
      </c>
      <c r="AK50" s="35">
        <f>RTM_IEX!L50</f>
        <v>3.26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8.48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</v>
      </c>
      <c r="AB51" s="76">
        <f>-STOA!R51</f>
        <v>0</v>
      </c>
      <c r="AC51">
        <f t="shared" si="0"/>
        <v>0.202488</v>
      </c>
      <c r="AD51">
        <f t="shared" si="1"/>
        <v>25.757511999999998</v>
      </c>
      <c r="AE51">
        <f>'IDT-1'!D51</f>
        <v>0</v>
      </c>
      <c r="AF51" s="25"/>
      <c r="AG51">
        <f t="shared" si="2"/>
        <v>25.757511999999998</v>
      </c>
      <c r="AI51" s="35">
        <f>PXIL!L51</f>
        <v>0</v>
      </c>
      <c r="AJ51" s="35">
        <f>PXIL!R51</f>
        <v>0</v>
      </c>
      <c r="AK51" s="35">
        <f>RTM_IEX!L51</f>
        <v>2.88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8.48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</v>
      </c>
      <c r="AB52" s="76">
        <f>-STOA!R52</f>
        <v>0</v>
      </c>
      <c r="AC52">
        <f t="shared" si="0"/>
        <v>0.19952399999999998</v>
      </c>
      <c r="AD52">
        <f t="shared" si="1"/>
        <v>25.380475999999998</v>
      </c>
      <c r="AE52">
        <f>'IDT-1'!D52</f>
        <v>0</v>
      </c>
      <c r="AF52" s="25"/>
      <c r="AG52">
        <f t="shared" si="2"/>
        <v>25.380475999999998</v>
      </c>
      <c r="AI52" s="35">
        <f>PXIL!L52</f>
        <v>0</v>
      </c>
      <c r="AJ52" s="35">
        <f>PXIL!R52</f>
        <v>0</v>
      </c>
      <c r="AK52" s="35">
        <f>RTM_IEX!L52</f>
        <v>2.5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8.48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</v>
      </c>
      <c r="AB53" s="76">
        <f>-STOA!R53</f>
        <v>0</v>
      </c>
      <c r="AC53">
        <f t="shared" si="0"/>
        <v>0.19648199999999999</v>
      </c>
      <c r="AD53">
        <f t="shared" si="1"/>
        <v>24.993517999999998</v>
      </c>
      <c r="AE53">
        <f>'IDT-1'!D53</f>
        <v>0</v>
      </c>
      <c r="AF53" s="25"/>
      <c r="AG53">
        <f t="shared" si="2"/>
        <v>24.993517999999998</v>
      </c>
      <c r="AI53" s="35">
        <f>PXIL!L53</f>
        <v>0</v>
      </c>
      <c r="AJ53" s="35">
        <f>PXIL!R53</f>
        <v>0</v>
      </c>
      <c r="AK53" s="35">
        <f>RTM_IEX!L53</f>
        <v>2.11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8.48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</v>
      </c>
      <c r="AB54" s="76">
        <f>-STOA!R54</f>
        <v>0</v>
      </c>
      <c r="AC54">
        <f t="shared" si="0"/>
        <v>0.193518</v>
      </c>
      <c r="AD54">
        <f t="shared" si="1"/>
        <v>24.616481999999998</v>
      </c>
      <c r="AE54">
        <f>'IDT-1'!D54</f>
        <v>0</v>
      </c>
      <c r="AF54" s="25"/>
      <c r="AG54">
        <f t="shared" si="2"/>
        <v>24.616481999999998</v>
      </c>
      <c r="AI54" s="35">
        <f>PXIL!L54</f>
        <v>0</v>
      </c>
      <c r="AJ54" s="35">
        <f>PXIL!R54</f>
        <v>0</v>
      </c>
      <c r="AK54" s="35">
        <f>RTM_IEX!L54</f>
        <v>1.73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8.48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</v>
      </c>
      <c r="AB55" s="76">
        <f>-STOA!R55</f>
        <v>0</v>
      </c>
      <c r="AC55">
        <f t="shared" si="0"/>
        <v>0.18002399999999999</v>
      </c>
      <c r="AD55">
        <f t="shared" si="1"/>
        <v>22.899975999999999</v>
      </c>
      <c r="AE55">
        <f>'IDT-1'!D55</f>
        <v>0</v>
      </c>
      <c r="AF55" s="25"/>
      <c r="AG55">
        <f t="shared" si="2"/>
        <v>22.899975999999999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8.48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</v>
      </c>
      <c r="AB56" s="76">
        <f>-STOA!R56</f>
        <v>0</v>
      </c>
      <c r="AC56">
        <f t="shared" si="0"/>
        <v>0.18002399999999999</v>
      </c>
      <c r="AD56">
        <f t="shared" si="1"/>
        <v>22.899975999999999</v>
      </c>
      <c r="AE56">
        <f>'IDT-1'!D56</f>
        <v>0</v>
      </c>
      <c r="AF56" s="25"/>
      <c r="AG56">
        <f t="shared" si="2"/>
        <v>22.899975999999999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8.48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</v>
      </c>
      <c r="AB57" s="76">
        <f>-STOA!R57</f>
        <v>0</v>
      </c>
      <c r="AC57">
        <f t="shared" si="0"/>
        <v>0.18002399999999999</v>
      </c>
      <c r="AD57">
        <f t="shared" si="1"/>
        <v>22.899975999999999</v>
      </c>
      <c r="AE57">
        <f>'IDT-1'!D57</f>
        <v>0</v>
      </c>
      <c r="AF57" s="25"/>
      <c r="AG57">
        <f t="shared" si="2"/>
        <v>22.899975999999999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8.48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</v>
      </c>
      <c r="AB58" s="76">
        <f>-STOA!R58</f>
        <v>0</v>
      </c>
      <c r="AC58">
        <f t="shared" si="0"/>
        <v>0.19181597742390646</v>
      </c>
      <c r="AD58">
        <f t="shared" si="1"/>
        <v>21.388184022576091</v>
      </c>
      <c r="AE58">
        <f>'IDT-1'!D58</f>
        <v>0</v>
      </c>
      <c r="AF58" s="25"/>
      <c r="AG58">
        <f t="shared" si="2"/>
        <v>21.388184022576091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-1.5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8.48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</v>
      </c>
      <c r="AB59" s="76">
        <f>-STOA!R59</f>
        <v>0</v>
      </c>
      <c r="AC59">
        <f t="shared" si="0"/>
        <v>0.19574663656520863</v>
      </c>
      <c r="AD59">
        <f t="shared" si="1"/>
        <v>20.884253363434791</v>
      </c>
      <c r="AE59">
        <f>'IDT-1'!D59</f>
        <v>0</v>
      </c>
      <c r="AF59" s="25"/>
      <c r="AG59">
        <f t="shared" si="2"/>
        <v>20.884253363434791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-2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8.48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</v>
      </c>
      <c r="AB60" s="76">
        <f>-STOA!R60</f>
        <v>0</v>
      </c>
      <c r="AC60">
        <f t="shared" si="0"/>
        <v>0.19967729570651077</v>
      </c>
      <c r="AD60">
        <f t="shared" si="1"/>
        <v>20.380322704293487</v>
      </c>
      <c r="AE60">
        <f>'IDT-1'!D60</f>
        <v>0</v>
      </c>
      <c r="AF60" s="25"/>
      <c r="AG60">
        <f t="shared" si="2"/>
        <v>20.380322704293487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-2.5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8.48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</v>
      </c>
      <c r="AB61" s="76">
        <f>-STOA!R61</f>
        <v>0</v>
      </c>
      <c r="AC61">
        <f t="shared" si="0"/>
        <v>0.20360795484781294</v>
      </c>
      <c r="AD61">
        <f t="shared" si="1"/>
        <v>19.876392045152187</v>
      </c>
      <c r="AE61">
        <f>'IDT-1'!D61</f>
        <v>0</v>
      </c>
      <c r="AF61" s="25"/>
      <c r="AG61">
        <f t="shared" si="2"/>
        <v>19.876392045152187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-3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8.48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</v>
      </c>
      <c r="AB62" s="76">
        <f>-STOA!R62</f>
        <v>0</v>
      </c>
      <c r="AC62">
        <f t="shared" si="0"/>
        <v>0.20360795484781294</v>
      </c>
      <c r="AD62">
        <f t="shared" si="1"/>
        <v>19.876392045152187</v>
      </c>
      <c r="AE62">
        <f>'IDT-1'!D62</f>
        <v>0</v>
      </c>
      <c r="AF62" s="25"/>
      <c r="AG62">
        <f t="shared" si="2"/>
        <v>19.876392045152187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-3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8.48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</v>
      </c>
      <c r="AB63" s="76">
        <f>-STOA!R63</f>
        <v>0</v>
      </c>
      <c r="AC63">
        <f t="shared" si="0"/>
        <v>0.20360795484781294</v>
      </c>
      <c r="AD63">
        <f t="shared" si="1"/>
        <v>19.876392045152187</v>
      </c>
      <c r="AE63">
        <f>'IDT-1'!D63</f>
        <v>0</v>
      </c>
      <c r="AF63" s="25"/>
      <c r="AG63">
        <f t="shared" si="2"/>
        <v>19.876392045152187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-3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8.48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</v>
      </c>
      <c r="AB64" s="76">
        <f>-STOA!R64</f>
        <v>0</v>
      </c>
      <c r="AC64">
        <f t="shared" si="0"/>
        <v>0.20360795484781294</v>
      </c>
      <c r="AD64">
        <f t="shared" si="1"/>
        <v>19.876392045152187</v>
      </c>
      <c r="AE64">
        <f>'IDT-1'!D64</f>
        <v>0</v>
      </c>
      <c r="AF64" s="25"/>
      <c r="AG64">
        <f t="shared" si="2"/>
        <v>19.876392045152187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-3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8.48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</v>
      </c>
      <c r="AB65" s="76">
        <f>-STOA!R65</f>
        <v>0</v>
      </c>
      <c r="AC65">
        <f t="shared" si="0"/>
        <v>0.20360795484781294</v>
      </c>
      <c r="AD65">
        <f t="shared" si="1"/>
        <v>19.876392045152187</v>
      </c>
      <c r="AE65">
        <f>'IDT-1'!D65</f>
        <v>0</v>
      </c>
      <c r="AF65" s="25"/>
      <c r="AG65">
        <f t="shared" si="2"/>
        <v>19.876392045152187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-3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8.48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</v>
      </c>
      <c r="AB66" s="76">
        <f>-STOA!R66</f>
        <v>0</v>
      </c>
      <c r="AC66">
        <f t="shared" si="0"/>
        <v>0.20360795484781294</v>
      </c>
      <c r="AD66">
        <f t="shared" si="1"/>
        <v>19.876392045152187</v>
      </c>
      <c r="AE66">
        <f>'IDT-1'!D66</f>
        <v>0</v>
      </c>
      <c r="AF66" s="25"/>
      <c r="AG66">
        <f t="shared" si="2"/>
        <v>19.876392045152187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-3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8.48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</v>
      </c>
      <c r="AB67" s="76">
        <f>-STOA!R67</f>
        <v>0</v>
      </c>
      <c r="AC67">
        <f t="shared" si="0"/>
        <v>0.19574663656520863</v>
      </c>
      <c r="AD67">
        <f t="shared" si="1"/>
        <v>20.884253363434791</v>
      </c>
      <c r="AE67">
        <f>'IDT-1'!D67</f>
        <v>0</v>
      </c>
      <c r="AF67" s="25"/>
      <c r="AG67">
        <f t="shared" si="2"/>
        <v>20.884253363434791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-2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8.48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0.19181597742390646</v>
      </c>
      <c r="AD68">
        <f t="shared" ref="AD68:AD98" si="4">SUM(B68:AB68,AI68:AV68)-AC68</f>
        <v>21.388184022576091</v>
      </c>
      <c r="AE68">
        <f>'IDT-1'!D68</f>
        <v>0</v>
      </c>
      <c r="AF68" s="25"/>
      <c r="AG68">
        <f t="shared" ref="AG68:AG98" si="5">SUM(AD68:AF68)</f>
        <v>21.388184022576091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-1.5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8.48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</v>
      </c>
      <c r="AB69" s="76">
        <f>-STOA!R69</f>
        <v>0</v>
      </c>
      <c r="AC69">
        <f t="shared" si="3"/>
        <v>0.19024371376738561</v>
      </c>
      <c r="AD69">
        <f t="shared" si="4"/>
        <v>21.58975628623261</v>
      </c>
      <c r="AE69">
        <f>'IDT-1'!D69</f>
        <v>0</v>
      </c>
      <c r="AF69" s="25"/>
      <c r="AG69">
        <f t="shared" si="5"/>
        <v>21.58975628623261</v>
      </c>
      <c r="AI69" s="35">
        <f>PXIL!L69</f>
        <v>0</v>
      </c>
      <c r="AJ69" s="35">
        <f>PXIL!R69</f>
        <v>0</v>
      </c>
      <c r="AK69" s="35">
        <f>RTM_IEX!L69</f>
        <v>0</v>
      </c>
      <c r="AL69" s="35">
        <f>RTM_IEX!R69</f>
        <v>-1.3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8.48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</v>
      </c>
      <c r="AB70" s="76">
        <f>-STOA!R70</f>
        <v>0</v>
      </c>
      <c r="AC70">
        <f t="shared" si="3"/>
        <v>0.1878853182826043</v>
      </c>
      <c r="AD70">
        <f t="shared" si="4"/>
        <v>21.892114681717395</v>
      </c>
      <c r="AE70">
        <f>'IDT-1'!D70</f>
        <v>0</v>
      </c>
      <c r="AF70" s="25"/>
      <c r="AG70">
        <f t="shared" si="5"/>
        <v>21.892114681717395</v>
      </c>
      <c r="AI70" s="35">
        <f>PXIL!L70</f>
        <v>0</v>
      </c>
      <c r="AJ70" s="35">
        <f>PXIL!R70</f>
        <v>0</v>
      </c>
      <c r="AK70" s="35">
        <f>RTM_IEX!L70</f>
        <v>0</v>
      </c>
      <c r="AL70" s="35">
        <f>RTM_IEX!R70</f>
        <v>-1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8.48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14.399999999999999</v>
      </c>
      <c r="AB71" s="76">
        <f>-STOA!R71</f>
        <v>0</v>
      </c>
      <c r="AC71">
        <f t="shared" si="3"/>
        <v>0.24890927313041725</v>
      </c>
      <c r="AD71">
        <f t="shared" si="4"/>
        <v>23.63109072686958</v>
      </c>
      <c r="AE71">
        <f>'IDT-1'!D71</f>
        <v>0</v>
      </c>
      <c r="AF71" s="25"/>
      <c r="AG71">
        <f t="shared" si="5"/>
        <v>23.63109072686958</v>
      </c>
      <c r="AI71" s="35">
        <f>PXIL!L71</f>
        <v>0</v>
      </c>
      <c r="AJ71" s="35">
        <f>PXIL!R71</f>
        <v>0</v>
      </c>
      <c r="AK71" s="35">
        <f>RTM_IEX!L71</f>
        <v>0</v>
      </c>
      <c r="AL71" s="35">
        <f>RTM_IEX!R71</f>
        <v>-4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8.48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14.399999999999999</v>
      </c>
      <c r="AB72" s="76">
        <f>-STOA!R72</f>
        <v>0</v>
      </c>
      <c r="AC72">
        <f t="shared" si="3"/>
        <v>0.24890927313041725</v>
      </c>
      <c r="AD72">
        <f t="shared" si="4"/>
        <v>23.63109072686958</v>
      </c>
      <c r="AE72">
        <f>'IDT-1'!D72</f>
        <v>0</v>
      </c>
      <c r="AF72" s="25"/>
      <c r="AG72">
        <f t="shared" si="5"/>
        <v>23.63109072686958</v>
      </c>
      <c r="AI72" s="35">
        <f>PXIL!L72</f>
        <v>0</v>
      </c>
      <c r="AJ72" s="35">
        <f>PXIL!R72</f>
        <v>0</v>
      </c>
      <c r="AK72" s="35">
        <f>RTM_IEX!L72</f>
        <v>0</v>
      </c>
      <c r="AL72" s="35">
        <f>RTM_IEX!R72</f>
        <v>-4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8.48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14.399999999999999</v>
      </c>
      <c r="AB73" s="76">
        <f>-STOA!R73</f>
        <v>0</v>
      </c>
      <c r="AC73">
        <f t="shared" si="3"/>
        <v>0.24890927313041725</v>
      </c>
      <c r="AD73">
        <f t="shared" si="4"/>
        <v>23.63109072686958</v>
      </c>
      <c r="AE73">
        <f>'IDT-1'!D73</f>
        <v>0</v>
      </c>
      <c r="AF73" s="25"/>
      <c r="AG73">
        <f t="shared" si="5"/>
        <v>23.63109072686958</v>
      </c>
      <c r="AI73" s="35">
        <f>PXIL!L73</f>
        <v>0</v>
      </c>
      <c r="AJ73" s="35">
        <f>PXIL!R73</f>
        <v>0</v>
      </c>
      <c r="AK73" s="35">
        <f>RTM_IEX!L73</f>
        <v>0</v>
      </c>
      <c r="AL73" s="35">
        <f>RTM_IEX!R73</f>
        <v>-4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8.48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14.399999999999999</v>
      </c>
      <c r="AB74" s="76">
        <f>-STOA!R74</f>
        <v>0</v>
      </c>
      <c r="AC74">
        <f t="shared" si="3"/>
        <v>0.24104795484781294</v>
      </c>
      <c r="AD74">
        <f t="shared" si="4"/>
        <v>24.638952045152188</v>
      </c>
      <c r="AE74">
        <f>'IDT-1'!D74</f>
        <v>0</v>
      </c>
      <c r="AF74" s="25"/>
      <c r="AG74">
        <f t="shared" si="5"/>
        <v>24.638952045152188</v>
      </c>
      <c r="AI74" s="35">
        <f>PXIL!L74</f>
        <v>0</v>
      </c>
      <c r="AJ74" s="35">
        <f>PXIL!R74</f>
        <v>0</v>
      </c>
      <c r="AK74" s="35">
        <f>RTM_IEX!L74</f>
        <v>0</v>
      </c>
      <c r="AL74" s="35">
        <f>RTM_IEX!R74</f>
        <v>-3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8.48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14.399999999999999</v>
      </c>
      <c r="AB75" s="76">
        <f>-STOA!R75</f>
        <v>0</v>
      </c>
      <c r="AC75">
        <f t="shared" si="3"/>
        <v>0.2331866365652086</v>
      </c>
      <c r="AD75">
        <f t="shared" si="4"/>
        <v>25.646813363434791</v>
      </c>
      <c r="AE75">
        <f>'IDT-1'!D75</f>
        <v>0</v>
      </c>
      <c r="AF75" s="25"/>
      <c r="AG75">
        <f t="shared" si="5"/>
        <v>25.646813363434791</v>
      </c>
      <c r="AI75" s="35">
        <f>PXIL!L75</f>
        <v>0</v>
      </c>
      <c r="AJ75" s="35">
        <f>PXIL!R75</f>
        <v>0</v>
      </c>
      <c r="AK75" s="35">
        <f>RTM_IEX!L75</f>
        <v>0</v>
      </c>
      <c r="AL75" s="35">
        <f>RTM_IEX!R75</f>
        <v>-2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8.48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14.399999999999999</v>
      </c>
      <c r="AB76" s="76">
        <f>-STOA!R76</f>
        <v>0</v>
      </c>
      <c r="AC76">
        <f t="shared" si="3"/>
        <v>0.21746399999999999</v>
      </c>
      <c r="AD76">
        <f t="shared" si="4"/>
        <v>27.662535999999999</v>
      </c>
      <c r="AE76">
        <f>'IDT-1'!D76</f>
        <v>0</v>
      </c>
      <c r="AF76" s="25"/>
      <c r="AG76">
        <f t="shared" si="5"/>
        <v>27.662535999999999</v>
      </c>
      <c r="AI76" s="35">
        <f>PXIL!L76</f>
        <v>0</v>
      </c>
      <c r="AJ76" s="35">
        <f>PXIL!R76</f>
        <v>0</v>
      </c>
      <c r="AK76" s="35">
        <f>RTM_IEX!L76</f>
        <v>0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8.48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14.399999999999999</v>
      </c>
      <c r="AB77" s="76">
        <f>-STOA!R77</f>
        <v>0</v>
      </c>
      <c r="AC77">
        <f t="shared" si="3"/>
        <v>0.21746399999999999</v>
      </c>
      <c r="AD77">
        <f t="shared" si="4"/>
        <v>27.662535999999999</v>
      </c>
      <c r="AE77">
        <f>'IDT-1'!D77</f>
        <v>0</v>
      </c>
      <c r="AF77" s="25"/>
      <c r="AG77">
        <f t="shared" si="5"/>
        <v>27.662535999999999</v>
      </c>
      <c r="AI77" s="35">
        <f>PXIL!L77</f>
        <v>0</v>
      </c>
      <c r="AJ77" s="35">
        <f>PXIL!R77</f>
        <v>0</v>
      </c>
      <c r="AK77" s="35">
        <f>RTM_IEX!L77</f>
        <v>0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8.48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14.399999999999999</v>
      </c>
      <c r="AB78" s="76">
        <f>-STOA!R78</f>
        <v>0</v>
      </c>
      <c r="AC78">
        <f t="shared" si="3"/>
        <v>0.22495199999999999</v>
      </c>
      <c r="AD78">
        <f t="shared" si="4"/>
        <v>28.615048000000002</v>
      </c>
      <c r="AE78">
        <f>'IDT-1'!D78</f>
        <v>0</v>
      </c>
      <c r="AF78" s="25"/>
      <c r="AG78">
        <f t="shared" si="5"/>
        <v>28.615048000000002</v>
      </c>
      <c r="AI78" s="35">
        <f>PXIL!L78</f>
        <v>0</v>
      </c>
      <c r="AJ78" s="35">
        <f>PXIL!R78</f>
        <v>0</v>
      </c>
      <c r="AK78" s="35">
        <f>RTM_IEX!L78</f>
        <v>0.96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8.48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14.399999999999999</v>
      </c>
      <c r="AB79" s="76">
        <f>-STOA!R79</f>
        <v>0</v>
      </c>
      <c r="AC79">
        <f t="shared" si="3"/>
        <v>0.21746399999999999</v>
      </c>
      <c r="AD79">
        <f t="shared" si="4"/>
        <v>27.662535999999999</v>
      </c>
      <c r="AE79">
        <f>'IDT-1'!D79</f>
        <v>0</v>
      </c>
      <c r="AF79" s="25"/>
      <c r="AG79">
        <f t="shared" si="5"/>
        <v>27.662535999999999</v>
      </c>
      <c r="AI79" s="35">
        <f>PXIL!L79</f>
        <v>0</v>
      </c>
      <c r="AJ79" s="35">
        <f>PXIL!R79</f>
        <v>0</v>
      </c>
      <c r="AK79" s="35">
        <f>RTM_IEX!L79</f>
        <v>0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8.48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14.399999999999999</v>
      </c>
      <c r="AB80" s="76">
        <f>-STOA!R80</f>
        <v>0</v>
      </c>
      <c r="AC80">
        <f t="shared" si="3"/>
        <v>0.21746399999999999</v>
      </c>
      <c r="AD80">
        <f t="shared" si="4"/>
        <v>27.662535999999999</v>
      </c>
      <c r="AE80">
        <f>'IDT-1'!D80</f>
        <v>0</v>
      </c>
      <c r="AF80" s="25"/>
      <c r="AG80">
        <f t="shared" si="5"/>
        <v>27.662535999999999</v>
      </c>
      <c r="AI80" s="35">
        <f>PXIL!L80</f>
        <v>0</v>
      </c>
      <c r="AJ80" s="35">
        <f>PXIL!R80</f>
        <v>0</v>
      </c>
      <c r="AK80" s="35">
        <f>RTM_IEX!L80</f>
        <v>0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8.48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14.399999999999999</v>
      </c>
      <c r="AB81" s="76">
        <f>-STOA!R81</f>
        <v>0</v>
      </c>
      <c r="AC81">
        <f t="shared" si="3"/>
        <v>0.21982239548478127</v>
      </c>
      <c r="AD81">
        <f t="shared" si="4"/>
        <v>27.360177604515219</v>
      </c>
      <c r="AE81">
        <f>'IDT-1'!D81</f>
        <v>0</v>
      </c>
      <c r="AF81" s="25"/>
      <c r="AG81">
        <f t="shared" si="5"/>
        <v>27.360177604515219</v>
      </c>
      <c r="AI81" s="35">
        <f>PXIL!L81</f>
        <v>0</v>
      </c>
      <c r="AJ81" s="35">
        <f>PXIL!R81</f>
        <v>0</v>
      </c>
      <c r="AK81" s="35">
        <f>RTM_IEX!L81</f>
        <v>0</v>
      </c>
      <c r="AL81" s="35">
        <f>RTM_IEX!R81</f>
        <v>-0.3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8.48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14.399999999999999</v>
      </c>
      <c r="AB82" s="76">
        <f>-STOA!R82</f>
        <v>0</v>
      </c>
      <c r="AC82">
        <f t="shared" si="3"/>
        <v>0.22296692279782301</v>
      </c>
      <c r="AD82">
        <f t="shared" si="4"/>
        <v>26.957033077202176</v>
      </c>
      <c r="AE82">
        <f>'IDT-1'!D82</f>
        <v>0</v>
      </c>
      <c r="AF82" s="25"/>
      <c r="AG82">
        <f t="shared" si="5"/>
        <v>26.957033077202176</v>
      </c>
      <c r="AI82" s="35">
        <f>PXIL!L82</f>
        <v>0</v>
      </c>
      <c r="AJ82" s="35">
        <f>PXIL!R82</f>
        <v>0</v>
      </c>
      <c r="AK82" s="35">
        <f>RTM_IEX!L82</f>
        <v>0</v>
      </c>
      <c r="AL82" s="35">
        <f>RTM_IEX!R82</f>
        <v>-0.7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8.48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</v>
      </c>
      <c r="AB83" s="76">
        <f>-STOA!R83</f>
        <v>0</v>
      </c>
      <c r="AC83">
        <f t="shared" si="3"/>
        <v>0.206232</v>
      </c>
      <c r="AD83">
        <f t="shared" si="4"/>
        <v>26.233767999999998</v>
      </c>
      <c r="AE83">
        <f>'IDT-1'!D83</f>
        <v>0</v>
      </c>
      <c r="AF83" s="25"/>
      <c r="AG83">
        <f t="shared" si="5"/>
        <v>26.233767999999998</v>
      </c>
      <c r="AI83" s="35">
        <f>PXIL!L83</f>
        <v>0</v>
      </c>
      <c r="AJ83" s="35">
        <f>PXIL!R83</f>
        <v>0</v>
      </c>
      <c r="AK83" s="35">
        <f>RTM_IEX!L83</f>
        <v>3.36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8.48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</v>
      </c>
      <c r="AB84" s="76">
        <f>-STOA!R84</f>
        <v>0</v>
      </c>
      <c r="AC84">
        <f t="shared" si="3"/>
        <v>0.20326799999999998</v>
      </c>
      <c r="AD84">
        <f t="shared" si="4"/>
        <v>25.856731999999997</v>
      </c>
      <c r="AE84">
        <f>'IDT-1'!D84</f>
        <v>0</v>
      </c>
      <c r="AF84" s="25"/>
      <c r="AG84">
        <f t="shared" si="5"/>
        <v>25.856731999999997</v>
      </c>
      <c r="AI84" s="35">
        <f>PXIL!L84</f>
        <v>0</v>
      </c>
      <c r="AJ84" s="35">
        <f>PXIL!R84</f>
        <v>0</v>
      </c>
      <c r="AK84" s="35">
        <f>RTM_IEX!L84</f>
        <v>2.98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8.48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</v>
      </c>
      <c r="AB85" s="76">
        <f>-STOA!R85</f>
        <v>0</v>
      </c>
      <c r="AC85">
        <f t="shared" si="3"/>
        <v>0.20100599999999999</v>
      </c>
      <c r="AD85">
        <f t="shared" si="4"/>
        <v>25.568994</v>
      </c>
      <c r="AE85">
        <f>'IDT-1'!D85</f>
        <v>0</v>
      </c>
      <c r="AF85" s="25"/>
      <c r="AG85">
        <f t="shared" si="5"/>
        <v>25.568994</v>
      </c>
      <c r="AI85" s="35">
        <f>PXIL!L85</f>
        <v>0</v>
      </c>
      <c r="AJ85" s="35">
        <f>PXIL!R85</f>
        <v>0</v>
      </c>
      <c r="AK85" s="35">
        <f>RTM_IEX!L85</f>
        <v>2.69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8.48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</v>
      </c>
      <c r="AB86" s="76">
        <f>-STOA!R86</f>
        <v>0</v>
      </c>
      <c r="AC86">
        <f t="shared" si="3"/>
        <v>0.19577999999999998</v>
      </c>
      <c r="AD86">
        <f t="shared" si="4"/>
        <v>24.904219999999999</v>
      </c>
      <c r="AE86">
        <f>'IDT-1'!D86</f>
        <v>0</v>
      </c>
      <c r="AF86" s="25"/>
      <c r="AG86">
        <f t="shared" si="5"/>
        <v>24.904219999999999</v>
      </c>
      <c r="AI86" s="35">
        <f>PXIL!L86</f>
        <v>0</v>
      </c>
      <c r="AJ86" s="35">
        <f>PXIL!R86</f>
        <v>0</v>
      </c>
      <c r="AK86" s="35">
        <f>RTM_IEX!L86</f>
        <v>2.02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8.48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</v>
      </c>
      <c r="AB87" s="76">
        <f>-STOA!R87</f>
        <v>0</v>
      </c>
      <c r="AC87">
        <f t="shared" si="3"/>
        <v>0.193518</v>
      </c>
      <c r="AD87">
        <f t="shared" si="4"/>
        <v>24.616481999999998</v>
      </c>
      <c r="AE87">
        <f>'IDT-1'!D87</f>
        <v>0</v>
      </c>
      <c r="AF87" s="25"/>
      <c r="AG87">
        <f t="shared" si="5"/>
        <v>24.616481999999998</v>
      </c>
      <c r="AI87" s="35">
        <f>PXIL!L87</f>
        <v>0</v>
      </c>
      <c r="AJ87" s="35">
        <f>PXIL!R87</f>
        <v>0</v>
      </c>
      <c r="AK87" s="35">
        <f>RTM_IEX!L87</f>
        <v>1.73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8.48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</v>
      </c>
      <c r="AB88" s="76">
        <f>-STOA!R88</f>
        <v>0</v>
      </c>
      <c r="AC88">
        <f t="shared" si="3"/>
        <v>0.19203599999999998</v>
      </c>
      <c r="AD88">
        <f t="shared" si="4"/>
        <v>24.427963999999996</v>
      </c>
      <c r="AE88">
        <f>'IDT-1'!D88</f>
        <v>0</v>
      </c>
      <c r="AF88" s="25"/>
      <c r="AG88">
        <f t="shared" si="5"/>
        <v>24.427963999999996</v>
      </c>
      <c r="AI88" s="35">
        <f>PXIL!L88</f>
        <v>0</v>
      </c>
      <c r="AJ88" s="35">
        <f>PXIL!R88</f>
        <v>0</v>
      </c>
      <c r="AK88" s="35">
        <f>RTM_IEX!L88</f>
        <v>1.54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8.48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</v>
      </c>
      <c r="AB89" s="76">
        <f>-STOA!R89</f>
        <v>0</v>
      </c>
      <c r="AC89">
        <f t="shared" si="3"/>
        <v>0.189774</v>
      </c>
      <c r="AD89">
        <f t="shared" si="4"/>
        <v>24.140225999999998</v>
      </c>
      <c r="AE89">
        <f>'IDT-1'!D89</f>
        <v>0</v>
      </c>
      <c r="AF89" s="25"/>
      <c r="AG89">
        <f t="shared" si="5"/>
        <v>24.140225999999998</v>
      </c>
      <c r="AI89" s="35">
        <f>PXIL!L89</f>
        <v>0</v>
      </c>
      <c r="AJ89" s="35">
        <f>PXIL!R89</f>
        <v>0</v>
      </c>
      <c r="AK89" s="35">
        <f>RTM_IEX!L89</f>
        <v>1.25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8.48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</v>
      </c>
      <c r="AB90" s="76">
        <f>-STOA!R90</f>
        <v>0</v>
      </c>
      <c r="AC90">
        <f t="shared" si="3"/>
        <v>0.18002399999999999</v>
      </c>
      <c r="AD90">
        <f t="shared" si="4"/>
        <v>22.899975999999999</v>
      </c>
      <c r="AE90">
        <f>'IDT-1'!D90</f>
        <v>0</v>
      </c>
      <c r="AF90" s="25"/>
      <c r="AG90">
        <f t="shared" si="5"/>
        <v>22.899975999999999</v>
      </c>
      <c r="AI90" s="35">
        <f>PXIL!L90</f>
        <v>0</v>
      </c>
      <c r="AJ90" s="35">
        <f>PXIL!R90</f>
        <v>0</v>
      </c>
      <c r="AK90" s="35">
        <f>RTM_IEX!L90</f>
        <v>0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8.48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</v>
      </c>
      <c r="AB91" s="76">
        <f>-STOA!R91</f>
        <v>0</v>
      </c>
      <c r="AC91">
        <f t="shared" si="3"/>
        <v>0.18788712375457317</v>
      </c>
      <c r="AD91">
        <f t="shared" si="4"/>
        <v>21.892344347010667</v>
      </c>
      <c r="AE91">
        <f>'IDT-1'!D91</f>
        <v>0</v>
      </c>
      <c r="AF91" s="25"/>
      <c r="AG91">
        <f t="shared" si="5"/>
        <v>21.892344347010667</v>
      </c>
      <c r="AI91" s="35">
        <f>PXIL!L91</f>
        <v>0</v>
      </c>
      <c r="AJ91" s="35">
        <f>PXIL!R91</f>
        <v>0</v>
      </c>
      <c r="AK91" s="35">
        <f>RTM_IEX!L91</f>
        <v>0</v>
      </c>
      <c r="AL91" s="35">
        <f>RTM_IEX!R91</f>
        <v>-1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8.48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</v>
      </c>
      <c r="AB92" s="76">
        <f>-STOA!R92</f>
        <v>0</v>
      </c>
      <c r="AC92">
        <f t="shared" si="3"/>
        <v>0.19260391472413577</v>
      </c>
      <c r="AD92">
        <f t="shared" si="4"/>
        <v>21.287627556041105</v>
      </c>
      <c r="AE92">
        <f>'IDT-1'!D92</f>
        <v>0</v>
      </c>
      <c r="AF92" s="25"/>
      <c r="AG92">
        <f t="shared" si="5"/>
        <v>21.287627556041105</v>
      </c>
      <c r="AI92" s="35">
        <f>PXIL!L92</f>
        <v>0</v>
      </c>
      <c r="AJ92" s="35">
        <f>PXIL!R92</f>
        <v>0</v>
      </c>
      <c r="AK92" s="35">
        <f>RTM_IEX!L92</f>
        <v>0</v>
      </c>
      <c r="AL92" s="35">
        <f>RTM_IEX!R92</f>
        <v>-1.6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8.48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</v>
      </c>
      <c r="AB93" s="76">
        <f>-STOA!R93</f>
        <v>0</v>
      </c>
      <c r="AC93">
        <f t="shared" si="3"/>
        <v>0.19653457386543793</v>
      </c>
      <c r="AD93">
        <f t="shared" si="4"/>
        <v>20.783696896899801</v>
      </c>
      <c r="AE93">
        <f>'IDT-1'!D93</f>
        <v>0</v>
      </c>
      <c r="AF93" s="25"/>
      <c r="AG93">
        <f t="shared" si="5"/>
        <v>20.783696896899801</v>
      </c>
      <c r="AI93" s="35">
        <f>PXIL!L93</f>
        <v>0</v>
      </c>
      <c r="AJ93" s="35">
        <f>PXIL!R93</f>
        <v>0</v>
      </c>
      <c r="AK93" s="35">
        <f>RTM_IEX!L93</f>
        <v>0</v>
      </c>
      <c r="AL93" s="35">
        <f>RTM_IEX!R93</f>
        <v>-2.1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8.48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</v>
      </c>
      <c r="AB94" s="76">
        <f>-STOA!R94</f>
        <v>0</v>
      </c>
      <c r="AC94">
        <f t="shared" si="3"/>
        <v>0.20439589214804224</v>
      </c>
      <c r="AD94">
        <f t="shared" si="4"/>
        <v>19.775835578617198</v>
      </c>
      <c r="AE94">
        <f>'IDT-1'!D94</f>
        <v>0</v>
      </c>
      <c r="AF94" s="25"/>
      <c r="AG94">
        <f t="shared" si="5"/>
        <v>19.775835578617198</v>
      </c>
      <c r="AI94" s="35">
        <f>PXIL!L94</f>
        <v>0</v>
      </c>
      <c r="AJ94" s="35">
        <f>PXIL!R94</f>
        <v>0</v>
      </c>
      <c r="AK94" s="35">
        <f>RTM_IEX!L94</f>
        <v>0</v>
      </c>
      <c r="AL94" s="35">
        <f>RTM_IEX!R94</f>
        <v>-3.1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8.48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</v>
      </c>
      <c r="AB95" s="76">
        <f>-STOA!R95</f>
        <v>0</v>
      </c>
      <c r="AC95">
        <f t="shared" si="3"/>
        <v>0.20675428763282352</v>
      </c>
      <c r="AD95">
        <f t="shared" si="4"/>
        <v>19.47347718313242</v>
      </c>
      <c r="AE95">
        <f>'IDT-1'!D95</f>
        <v>0</v>
      </c>
      <c r="AF95" s="25"/>
      <c r="AG95">
        <f t="shared" si="5"/>
        <v>19.47347718313242</v>
      </c>
      <c r="AI95" s="35">
        <f>PXIL!L95</f>
        <v>0</v>
      </c>
      <c r="AJ95" s="35">
        <f>PXIL!R95</f>
        <v>0</v>
      </c>
      <c r="AK95" s="35">
        <f>RTM_IEX!L95</f>
        <v>0</v>
      </c>
      <c r="AL95" s="35">
        <f>RTM_IEX!R95</f>
        <v>-3.4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8.48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</v>
      </c>
      <c r="AB96" s="76">
        <f>-STOA!R96</f>
        <v>0</v>
      </c>
      <c r="AC96">
        <f t="shared" si="3"/>
        <v>0.20989881494586526</v>
      </c>
      <c r="AD96">
        <f t="shared" si="4"/>
        <v>19.070332655819374</v>
      </c>
      <c r="AE96">
        <f>'IDT-1'!D96</f>
        <v>0</v>
      </c>
      <c r="AF96" s="25"/>
      <c r="AG96">
        <f t="shared" si="5"/>
        <v>19.070332655819374</v>
      </c>
      <c r="AI96" s="35">
        <f>PXIL!L96</f>
        <v>0</v>
      </c>
      <c r="AJ96" s="35">
        <f>PXIL!R96</f>
        <v>0</v>
      </c>
      <c r="AK96" s="35">
        <f>RTM_IEX!L96</f>
        <v>0</v>
      </c>
      <c r="AL96" s="35">
        <f>RTM_IEX!R96</f>
        <v>-3.8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8.48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</v>
      </c>
      <c r="AB97" s="76">
        <f>-STOA!R97</f>
        <v>0</v>
      </c>
      <c r="AC97">
        <f t="shared" si="3"/>
        <v>0.21461560591542783</v>
      </c>
      <c r="AD97">
        <f t="shared" si="4"/>
        <v>18.465615864849816</v>
      </c>
      <c r="AE97">
        <f>'IDT-1'!D97</f>
        <v>0</v>
      </c>
      <c r="AF97" s="25"/>
      <c r="AG97">
        <f t="shared" si="5"/>
        <v>18.465615864849816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-4.4000000000000004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8.48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</v>
      </c>
      <c r="AB98" s="76">
        <f>-STOA!R98</f>
        <v>0</v>
      </c>
      <c r="AC98">
        <f t="shared" si="3"/>
        <v>0.22011852871325086</v>
      </c>
      <c r="AD98">
        <f t="shared" si="4"/>
        <v>17.76011294205199</v>
      </c>
      <c r="AE98">
        <f>'IDT-1'!D98</f>
        <v>0</v>
      </c>
      <c r="AF98" s="25"/>
      <c r="AG98">
        <f t="shared" si="5"/>
        <v>17.76011294205199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-5.0999999999999996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0.20352000000000026</v>
      </c>
      <c r="H99">
        <f t="shared" si="6"/>
        <v>0</v>
      </c>
      <c r="I99">
        <f t="shared" si="6"/>
        <v>0.12000208323688719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0.26400000000000001</v>
      </c>
      <c r="AB99" s="76">
        <f t="shared" si="6"/>
        <v>0</v>
      </c>
      <c r="AC99">
        <f t="shared" si="6"/>
        <v>5.1716514166534845E-3</v>
      </c>
      <c r="AD99">
        <f t="shared" si="6"/>
        <v>0.56012793182023368</v>
      </c>
      <c r="AE99">
        <f t="shared" ref="AE99:AT99" si="7">SUM(AE3:AE98)/4000</f>
        <v>0</v>
      </c>
      <c r="AG99">
        <f t="shared" si="7"/>
        <v>0.56012793182023368</v>
      </c>
      <c r="AI99">
        <f t="shared" si="7"/>
        <v>0</v>
      </c>
      <c r="AJ99">
        <f t="shared" si="7"/>
        <v>0</v>
      </c>
      <c r="AK99">
        <f t="shared" si="7"/>
        <v>2.64525E-2</v>
      </c>
      <c r="AL99">
        <f t="shared" si="7"/>
        <v>-4.8675000000000003E-2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45704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0.77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0.15576599999999999</v>
      </c>
      <c r="AD3">
        <f>SUM(B3:AB3,AI3:AV3)-AC3</f>
        <v>19.814233999999999</v>
      </c>
      <c r="AE3">
        <v>0</v>
      </c>
      <c r="AF3" s="25"/>
      <c r="AG3">
        <f>SUM(AD3:AF3)</f>
        <v>19.814233999999999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17.02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0.13275599999999999</v>
      </c>
      <c r="AD4">
        <f t="shared" ref="AD4:AD67" si="1">SUM(B4:AB4,AI4:AV4)-AC4</f>
        <v>16.887243999999999</v>
      </c>
      <c r="AE4">
        <v>0</v>
      </c>
      <c r="AF4" s="25"/>
      <c r="AG4">
        <f t="shared" ref="AG4:AG67" si="2">SUM(AD4:AF4)</f>
        <v>16.887243999999999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17.079999999999998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0.13322399999999998</v>
      </c>
      <c r="AD5">
        <f t="shared" si="1"/>
        <v>16.946776</v>
      </c>
      <c r="AE5">
        <v>0</v>
      </c>
      <c r="AF5" s="25"/>
      <c r="AG5">
        <f t="shared" si="2"/>
        <v>16.946776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0.12604799999999999</v>
      </c>
      <c r="AD6">
        <f t="shared" si="1"/>
        <v>16.033951999999999</v>
      </c>
      <c r="AE6">
        <v>0</v>
      </c>
      <c r="AF6" s="25"/>
      <c r="AG6">
        <f t="shared" si="2"/>
        <v>16.033951999999999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16.32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0.12729599999999999</v>
      </c>
      <c r="AD7">
        <f t="shared" si="1"/>
        <v>16.192703999999999</v>
      </c>
      <c r="AE7">
        <v>0</v>
      </c>
      <c r="AF7" s="25"/>
      <c r="AG7">
        <f t="shared" si="2"/>
        <v>16.192703999999999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15.24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0.11887199999999999</v>
      </c>
      <c r="AD8">
        <f t="shared" si="1"/>
        <v>15.121128000000001</v>
      </c>
      <c r="AE8">
        <v>0</v>
      </c>
      <c r="AF8" s="25"/>
      <c r="AG8">
        <f t="shared" si="2"/>
        <v>15.121128000000001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15.61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0.12175799999999999</v>
      </c>
      <c r="AD9">
        <f t="shared" si="1"/>
        <v>15.488242</v>
      </c>
      <c r="AE9">
        <v>0</v>
      </c>
      <c r="AF9" s="25"/>
      <c r="AG9">
        <f t="shared" si="2"/>
        <v>15.488242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16.38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0.12776399999999999</v>
      </c>
      <c r="AD10">
        <f t="shared" si="1"/>
        <v>16.252236</v>
      </c>
      <c r="AE10">
        <v>0</v>
      </c>
      <c r="AF10" s="25"/>
      <c r="AG10">
        <f t="shared" si="2"/>
        <v>16.252236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17.36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0.135408</v>
      </c>
      <c r="AD11">
        <f t="shared" si="1"/>
        <v>17.224591999999998</v>
      </c>
      <c r="AE11">
        <v>0</v>
      </c>
      <c r="AF11" s="25"/>
      <c r="AG11">
        <f t="shared" si="2"/>
        <v>17.224591999999998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17.07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0.13314599999999999</v>
      </c>
      <c r="AD12">
        <f t="shared" si="1"/>
        <v>16.936854</v>
      </c>
      <c r="AE12">
        <v>0</v>
      </c>
      <c r="AF12" s="25"/>
      <c r="AG12">
        <f t="shared" si="2"/>
        <v>16.936854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15.82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0.12339599999999999</v>
      </c>
      <c r="AD13">
        <f t="shared" si="1"/>
        <v>15.696604000000001</v>
      </c>
      <c r="AE13">
        <v>0</v>
      </c>
      <c r="AF13" s="25"/>
      <c r="AG13">
        <f t="shared" si="2"/>
        <v>15.696604000000001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14.65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0.11427</v>
      </c>
      <c r="AD14">
        <f t="shared" si="1"/>
        <v>14.535730000000001</v>
      </c>
      <c r="AE14">
        <v>0</v>
      </c>
      <c r="AF14" s="25"/>
      <c r="AG14">
        <f t="shared" si="2"/>
        <v>14.535730000000001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15.61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0.12175799999999999</v>
      </c>
      <c r="AD15">
        <f t="shared" si="1"/>
        <v>15.488242</v>
      </c>
      <c r="AE15">
        <v>0</v>
      </c>
      <c r="AF15" s="25"/>
      <c r="AG15">
        <f t="shared" si="2"/>
        <v>15.488242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15.71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0.12253799999999999</v>
      </c>
      <c r="AD16">
        <f t="shared" si="1"/>
        <v>15.587462</v>
      </c>
      <c r="AE16">
        <v>0</v>
      </c>
      <c r="AF16" s="25"/>
      <c r="AG16">
        <f t="shared" si="2"/>
        <v>15.587462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18.03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0.14063400000000001</v>
      </c>
      <c r="AD17">
        <f t="shared" si="1"/>
        <v>17.889366000000003</v>
      </c>
      <c r="AE17">
        <v>0</v>
      </c>
      <c r="AF17" s="25"/>
      <c r="AG17">
        <f t="shared" si="2"/>
        <v>17.889366000000003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0.136656</v>
      </c>
      <c r="AD18">
        <f t="shared" si="1"/>
        <v>17.383344000000001</v>
      </c>
      <c r="AE18">
        <v>0</v>
      </c>
      <c r="AF18" s="25"/>
      <c r="AG18">
        <f t="shared" si="2"/>
        <v>17.383344000000001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2.78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0.17144399999999999</v>
      </c>
      <c r="AD19">
        <f t="shared" si="1"/>
        <v>21.808555999999999</v>
      </c>
      <c r="AE19">
        <v>0</v>
      </c>
      <c r="AF19" s="25"/>
      <c r="AG19">
        <f t="shared" si="2"/>
        <v>21.808555999999999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2.88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0.17222399999999999</v>
      </c>
      <c r="AD20">
        <f t="shared" si="1"/>
        <v>21.907775999999998</v>
      </c>
      <c r="AE20">
        <v>0</v>
      </c>
      <c r="AF20" s="25"/>
      <c r="AG20">
        <f t="shared" si="2"/>
        <v>21.907775999999998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2.78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0.17144399999999999</v>
      </c>
      <c r="AD21">
        <f t="shared" si="1"/>
        <v>21.808555999999999</v>
      </c>
      <c r="AE21">
        <v>0</v>
      </c>
      <c r="AF21" s="25"/>
      <c r="AG21">
        <f t="shared" si="2"/>
        <v>21.808555999999999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3.74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0.17893199999999998</v>
      </c>
      <c r="AD22">
        <f t="shared" si="1"/>
        <v>22.761067999999998</v>
      </c>
      <c r="AE22">
        <v>0</v>
      </c>
      <c r="AF22" s="25"/>
      <c r="AG22">
        <f t="shared" si="2"/>
        <v>22.761067999999998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6.14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0.19765199999999999</v>
      </c>
      <c r="AD23">
        <f t="shared" si="1"/>
        <v>25.142347999999998</v>
      </c>
      <c r="AE23">
        <v>0</v>
      </c>
      <c r="AF23" s="25"/>
      <c r="AG23">
        <f t="shared" si="2"/>
        <v>25.142347999999998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5.47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0.19242599999999999</v>
      </c>
      <c r="AD24">
        <f t="shared" si="1"/>
        <v>24.477573999999997</v>
      </c>
      <c r="AE24">
        <v>0</v>
      </c>
      <c r="AF24" s="25"/>
      <c r="AG24">
        <f t="shared" si="2"/>
        <v>24.477573999999997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5.38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0.19172399999999998</v>
      </c>
      <c r="AD25">
        <f t="shared" si="1"/>
        <v>24.388275999999998</v>
      </c>
      <c r="AE25">
        <v>0</v>
      </c>
      <c r="AF25" s="25"/>
      <c r="AG25">
        <f t="shared" si="2"/>
        <v>24.388275999999998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4.99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0.18868199999999996</v>
      </c>
      <c r="AD26">
        <f t="shared" si="1"/>
        <v>24.001317999999998</v>
      </c>
      <c r="AE26">
        <v>0</v>
      </c>
      <c r="AF26" s="25"/>
      <c r="AG26">
        <f t="shared" si="2"/>
        <v>24.001317999999998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0.18641999999999997</v>
      </c>
      <c r="AD27">
        <f t="shared" si="1"/>
        <v>23.71358</v>
      </c>
      <c r="AE27">
        <v>0</v>
      </c>
      <c r="AF27" s="25"/>
      <c r="AG27">
        <f t="shared" si="2"/>
        <v>23.71358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5.95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0.19616999999999998</v>
      </c>
      <c r="AD28">
        <f t="shared" si="1"/>
        <v>24.95383</v>
      </c>
      <c r="AE28">
        <v>0</v>
      </c>
      <c r="AF28" s="25"/>
      <c r="AG28">
        <f t="shared" si="2"/>
        <v>24.95383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4.99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0.18868199999999996</v>
      </c>
      <c r="AD29">
        <f t="shared" si="1"/>
        <v>24.001317999999998</v>
      </c>
      <c r="AE29">
        <v>0</v>
      </c>
      <c r="AF29" s="25"/>
      <c r="AG29">
        <f t="shared" si="2"/>
        <v>24.001317999999998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1.54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0.16177199999999997</v>
      </c>
      <c r="AD30">
        <f t="shared" si="1"/>
        <v>20.578227999999999</v>
      </c>
      <c r="AE30">
        <v>0</v>
      </c>
      <c r="AF30" s="25"/>
      <c r="AG30">
        <f t="shared" si="2"/>
        <v>20.578227999999999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0.77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0.167544</v>
      </c>
      <c r="AD31">
        <f t="shared" si="1"/>
        <v>21.312456000000001</v>
      </c>
      <c r="AE31">
        <v>0</v>
      </c>
      <c r="AF31" s="25"/>
      <c r="AG31">
        <f t="shared" si="2"/>
        <v>21.312456000000001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1.51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0.19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0.159744</v>
      </c>
      <c r="AD32">
        <f t="shared" si="1"/>
        <v>20.320256000000001</v>
      </c>
      <c r="AE32">
        <v>0</v>
      </c>
      <c r="AF32" s="25"/>
      <c r="AG32">
        <f t="shared" si="2"/>
        <v>20.320256000000001</v>
      </c>
      <c r="AI32" s="35">
        <f>PXIL!M32</f>
        <v>0</v>
      </c>
      <c r="AJ32" s="35">
        <f>PXIL!S32</f>
        <v>0</v>
      </c>
      <c r="AK32" s="35">
        <f>RTM_IEX!M32</f>
        <v>0.1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0.99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0.16395599999999999</v>
      </c>
      <c r="AD33">
        <f t="shared" si="1"/>
        <v>20.856044000000001</v>
      </c>
      <c r="AE33">
        <v>0</v>
      </c>
      <c r="AF33" s="25"/>
      <c r="AG33">
        <f t="shared" si="2"/>
        <v>20.856044000000001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1.82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0.17222399999999999</v>
      </c>
      <c r="AD34">
        <f t="shared" si="1"/>
        <v>21.907775999999998</v>
      </c>
      <c r="AE34">
        <v>0</v>
      </c>
      <c r="AF34" s="25"/>
      <c r="AG34">
        <f t="shared" si="2"/>
        <v>21.907775999999998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2.88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0.17144399999999999</v>
      </c>
      <c r="AD35">
        <f t="shared" si="1"/>
        <v>21.808555999999999</v>
      </c>
      <c r="AE35">
        <v>0</v>
      </c>
      <c r="AF35" s="25"/>
      <c r="AG35">
        <f t="shared" si="2"/>
        <v>21.808555999999999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2.78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0.17144399999999999</v>
      </c>
      <c r="AD36">
        <f t="shared" si="1"/>
        <v>21.808555999999999</v>
      </c>
      <c r="AE36">
        <v>0</v>
      </c>
      <c r="AF36" s="25"/>
      <c r="AG36">
        <f t="shared" si="2"/>
        <v>21.808555999999999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2.78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0.18797999999999998</v>
      </c>
      <c r="AD37">
        <f t="shared" si="1"/>
        <v>23.912020000000002</v>
      </c>
      <c r="AE37">
        <v>0</v>
      </c>
      <c r="AF37" s="25"/>
      <c r="AG37">
        <f t="shared" si="2"/>
        <v>23.912020000000002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4.9000000000000004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0.19616999999999998</v>
      </c>
      <c r="AD38">
        <f t="shared" si="1"/>
        <v>24.95383</v>
      </c>
      <c r="AE38">
        <v>0</v>
      </c>
      <c r="AF38" s="25"/>
      <c r="AG38">
        <f t="shared" si="2"/>
        <v>24.95383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5.95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0.21114599999999997</v>
      </c>
      <c r="AD39">
        <f t="shared" si="1"/>
        <v>26.858854000000001</v>
      </c>
      <c r="AE39">
        <v>0</v>
      </c>
      <c r="AF39" s="25"/>
      <c r="AG39">
        <f t="shared" si="2"/>
        <v>26.858854000000001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7.87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0.20513999999999996</v>
      </c>
      <c r="AD40">
        <f t="shared" si="1"/>
        <v>26.094859999999997</v>
      </c>
      <c r="AE40">
        <v>0</v>
      </c>
      <c r="AF40" s="25"/>
      <c r="AG40">
        <f t="shared" si="2"/>
        <v>26.094859999999997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0.20966399999999996</v>
      </c>
      <c r="AD41">
        <f t="shared" si="1"/>
        <v>26.670335999999999</v>
      </c>
      <c r="AE41">
        <v>0</v>
      </c>
      <c r="AF41" s="25"/>
      <c r="AG41">
        <f t="shared" si="2"/>
        <v>26.670335999999999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7.68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0.21418799999999999</v>
      </c>
      <c r="AD42">
        <f t="shared" si="1"/>
        <v>27.245812000000001</v>
      </c>
      <c r="AE42">
        <v>0</v>
      </c>
      <c r="AF42" s="25"/>
      <c r="AG42">
        <f t="shared" si="2"/>
        <v>27.245812000000001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8.26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0.18345599999999998</v>
      </c>
      <c r="AD43">
        <f t="shared" si="1"/>
        <v>23.336544</v>
      </c>
      <c r="AE43">
        <v>0</v>
      </c>
      <c r="AF43" s="25"/>
      <c r="AG43">
        <f t="shared" si="2"/>
        <v>23.336544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4.32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0.16769999999999996</v>
      </c>
      <c r="AD44">
        <f t="shared" si="1"/>
        <v>21.3323</v>
      </c>
      <c r="AE44">
        <v>0</v>
      </c>
      <c r="AF44" s="25"/>
      <c r="AG44">
        <f t="shared" si="2"/>
        <v>21.3323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2.2999999999999998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0.13439399999999999</v>
      </c>
      <c r="AD45">
        <f t="shared" si="1"/>
        <v>17.095606</v>
      </c>
      <c r="AE45">
        <v>0</v>
      </c>
      <c r="AF45" s="25"/>
      <c r="AG45">
        <f t="shared" si="2"/>
        <v>17.095606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18.829999999999998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0.14687399999999998</v>
      </c>
      <c r="AD46">
        <f t="shared" si="1"/>
        <v>18.683125999999998</v>
      </c>
      <c r="AE46">
        <v>0</v>
      </c>
      <c r="AF46" s="25"/>
      <c r="AG46">
        <f t="shared" si="2"/>
        <v>18.683125999999998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18.579999999999998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0.14492399999999997</v>
      </c>
      <c r="AD47">
        <f t="shared" si="1"/>
        <v>18.435075999999999</v>
      </c>
      <c r="AE47">
        <v>0</v>
      </c>
      <c r="AF47" s="25"/>
      <c r="AG47">
        <f t="shared" si="2"/>
        <v>18.435075999999999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0.13416</v>
      </c>
      <c r="AD48">
        <f t="shared" si="1"/>
        <v>17.065839999999998</v>
      </c>
      <c r="AE48">
        <v>0</v>
      </c>
      <c r="AF48" s="25"/>
      <c r="AG48">
        <f t="shared" si="2"/>
        <v>17.065839999999998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15.58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0.12152399999999999</v>
      </c>
      <c r="AD49">
        <f t="shared" si="1"/>
        <v>15.458475999999999</v>
      </c>
      <c r="AE49">
        <v>0</v>
      </c>
      <c r="AF49" s="25"/>
      <c r="AG49">
        <f t="shared" si="2"/>
        <v>15.458475999999999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0.17518799999999998</v>
      </c>
      <c r="AD50">
        <f t="shared" si="1"/>
        <v>22.284812000000002</v>
      </c>
      <c r="AE50">
        <v>0</v>
      </c>
      <c r="AF50" s="25"/>
      <c r="AG50">
        <f t="shared" si="2"/>
        <v>22.284812000000002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3.26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0.17518799999999998</v>
      </c>
      <c r="AD51">
        <f t="shared" si="1"/>
        <v>22.284812000000002</v>
      </c>
      <c r="AE51">
        <v>0</v>
      </c>
      <c r="AF51" s="25"/>
      <c r="AG51">
        <f t="shared" si="2"/>
        <v>22.284812000000002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3.26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0.17448599999999997</v>
      </c>
      <c r="AD52">
        <f t="shared" si="1"/>
        <v>22.195513999999996</v>
      </c>
      <c r="AE52">
        <v>0</v>
      </c>
      <c r="AF52" s="25"/>
      <c r="AG52">
        <f t="shared" si="2"/>
        <v>22.195513999999996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3.17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0.15724799999999997</v>
      </c>
      <c r="AD53">
        <f t="shared" si="1"/>
        <v>20.002752000000001</v>
      </c>
      <c r="AE53">
        <v>0</v>
      </c>
      <c r="AF53" s="25"/>
      <c r="AG53">
        <f t="shared" si="2"/>
        <v>20.002752000000001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0.16099199999999997</v>
      </c>
      <c r="AD54">
        <f t="shared" si="1"/>
        <v>20.479008</v>
      </c>
      <c r="AE54">
        <v>0</v>
      </c>
      <c r="AF54" s="25"/>
      <c r="AG54">
        <f t="shared" si="2"/>
        <v>20.479008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1.44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0.15053999999999998</v>
      </c>
      <c r="AD55">
        <f t="shared" si="1"/>
        <v>19.149460000000001</v>
      </c>
      <c r="AE55">
        <v>0</v>
      </c>
      <c r="AF55" s="25"/>
      <c r="AG55">
        <f t="shared" si="2"/>
        <v>19.149460000000001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0.1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0.16021199999999997</v>
      </c>
      <c r="AD56">
        <f t="shared" si="1"/>
        <v>20.379787999999998</v>
      </c>
      <c r="AE56">
        <v>0</v>
      </c>
      <c r="AF56" s="25"/>
      <c r="AG56">
        <f t="shared" si="2"/>
        <v>20.379787999999998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1.34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0.15576599999999999</v>
      </c>
      <c r="AD57">
        <f t="shared" si="1"/>
        <v>19.814233999999999</v>
      </c>
      <c r="AE57">
        <v>0</v>
      </c>
      <c r="AF57" s="25"/>
      <c r="AG57">
        <f t="shared" si="2"/>
        <v>19.814233999999999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0.77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0.16769999999999996</v>
      </c>
      <c r="AD58">
        <f t="shared" si="1"/>
        <v>21.3323</v>
      </c>
      <c r="AE58">
        <v>0</v>
      </c>
      <c r="AF58" s="25"/>
      <c r="AG58">
        <f t="shared" si="2"/>
        <v>21.3323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2.2999999999999998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0.15950999999999999</v>
      </c>
      <c r="AD59">
        <f t="shared" si="1"/>
        <v>20.290489999999998</v>
      </c>
      <c r="AE59">
        <v>0</v>
      </c>
      <c r="AF59" s="25"/>
      <c r="AG59">
        <f t="shared" si="2"/>
        <v>20.290489999999998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1.25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0.15053999999999998</v>
      </c>
      <c r="AD60">
        <f t="shared" si="1"/>
        <v>19.149460000000001</v>
      </c>
      <c r="AE60">
        <v>0</v>
      </c>
      <c r="AF60" s="25"/>
      <c r="AG60">
        <f t="shared" si="2"/>
        <v>19.149460000000001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0.1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0.17674799999999996</v>
      </c>
      <c r="AD61">
        <f t="shared" si="1"/>
        <v>22.483252</v>
      </c>
      <c r="AE61">
        <v>0</v>
      </c>
      <c r="AF61" s="25"/>
      <c r="AG61">
        <f t="shared" si="2"/>
        <v>22.483252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3.46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0.18197399999999997</v>
      </c>
      <c r="AD62">
        <f t="shared" si="1"/>
        <v>23.148025999999998</v>
      </c>
      <c r="AE62">
        <v>0</v>
      </c>
      <c r="AF62" s="25"/>
      <c r="AG62">
        <f t="shared" si="2"/>
        <v>23.148025999999998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4.13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0.17144399999999999</v>
      </c>
      <c r="AD63">
        <f t="shared" si="1"/>
        <v>21.808555999999999</v>
      </c>
      <c r="AE63">
        <v>0</v>
      </c>
      <c r="AF63" s="25"/>
      <c r="AG63">
        <f t="shared" si="2"/>
        <v>21.808555999999999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2.78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0.17370599999999997</v>
      </c>
      <c r="AD64">
        <f t="shared" si="1"/>
        <v>22.096294</v>
      </c>
      <c r="AE64">
        <v>0</v>
      </c>
      <c r="AF64" s="25"/>
      <c r="AG64">
        <f t="shared" si="2"/>
        <v>22.096294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3.07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0.18719999999999998</v>
      </c>
      <c r="AD65">
        <f t="shared" si="1"/>
        <v>23.812799999999999</v>
      </c>
      <c r="AE65">
        <v>0</v>
      </c>
      <c r="AF65" s="25"/>
      <c r="AG65">
        <f t="shared" si="2"/>
        <v>23.812799999999999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0.16621799999999998</v>
      </c>
      <c r="AD66">
        <f t="shared" si="1"/>
        <v>21.143781999999998</v>
      </c>
      <c r="AE66">
        <v>0</v>
      </c>
      <c r="AF66" s="25"/>
      <c r="AG66">
        <f t="shared" si="2"/>
        <v>21.143781999999998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2.11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0.17074199999999998</v>
      </c>
      <c r="AD67">
        <f t="shared" si="1"/>
        <v>21.719258</v>
      </c>
      <c r="AE67">
        <v>0</v>
      </c>
      <c r="AF67" s="25"/>
      <c r="AG67">
        <f t="shared" si="2"/>
        <v>21.719258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2.69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18.36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0.143208</v>
      </c>
      <c r="AD68">
        <f t="shared" ref="AD68:AD98" si="4">SUM(B68:AB68,AI68:AV68)-AC68</f>
        <v>18.216791999999998</v>
      </c>
      <c r="AE68">
        <v>0</v>
      </c>
      <c r="AF68" s="25"/>
      <c r="AG68">
        <f t="shared" ref="AG68:AG98" si="5">SUM(AD68:AF68)</f>
        <v>18.216791999999998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0.57999999999999996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0.15428399999999998</v>
      </c>
      <c r="AD69">
        <f t="shared" si="4"/>
        <v>19.625715999999997</v>
      </c>
      <c r="AE69">
        <v>0</v>
      </c>
      <c r="AF69" s="25"/>
      <c r="AG69">
        <f t="shared" si="5"/>
        <v>19.625715999999997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2.2999999999999998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0.16769999999999999</v>
      </c>
      <c r="AD70">
        <f t="shared" si="4"/>
        <v>21.3323</v>
      </c>
      <c r="AE70">
        <v>0</v>
      </c>
      <c r="AF70" s="25"/>
      <c r="AG70">
        <f t="shared" si="5"/>
        <v>21.3323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4.6100000000000003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0.18571799999999999</v>
      </c>
      <c r="AD71">
        <f t="shared" si="4"/>
        <v>23.624281999999997</v>
      </c>
      <c r="AE71">
        <v>0</v>
      </c>
      <c r="AF71" s="25"/>
      <c r="AG71">
        <f t="shared" si="5"/>
        <v>23.624281999999997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4.13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0.18197399999999997</v>
      </c>
      <c r="AD72">
        <f t="shared" si="4"/>
        <v>23.148025999999998</v>
      </c>
      <c r="AE72">
        <v>0</v>
      </c>
      <c r="AF72" s="25"/>
      <c r="AG72">
        <f t="shared" si="5"/>
        <v>23.148025999999998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4.13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0.18197399999999997</v>
      </c>
      <c r="AD73">
        <f t="shared" si="4"/>
        <v>23.148025999999998</v>
      </c>
      <c r="AE73">
        <v>0</v>
      </c>
      <c r="AF73" s="25"/>
      <c r="AG73">
        <f t="shared" si="5"/>
        <v>23.148025999999998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3.36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0.17596799999999999</v>
      </c>
      <c r="AD74">
        <f t="shared" si="4"/>
        <v>22.384031999999998</v>
      </c>
      <c r="AE74">
        <v>0</v>
      </c>
      <c r="AF74" s="25"/>
      <c r="AG74">
        <f t="shared" si="5"/>
        <v>22.384031999999998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5.18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0.19016399999999997</v>
      </c>
      <c r="AD75">
        <f t="shared" si="4"/>
        <v>24.189836</v>
      </c>
      <c r="AE75">
        <v>0</v>
      </c>
      <c r="AF75" s="25"/>
      <c r="AG75">
        <f t="shared" si="5"/>
        <v>24.189836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3.55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0.17745</v>
      </c>
      <c r="AD76">
        <f t="shared" si="4"/>
        <v>22.57255</v>
      </c>
      <c r="AE76">
        <v>0</v>
      </c>
      <c r="AF76" s="25"/>
      <c r="AG76">
        <f t="shared" si="5"/>
        <v>22.57255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3.84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0.17971199999999998</v>
      </c>
      <c r="AD77">
        <f t="shared" si="4"/>
        <v>22.860288000000001</v>
      </c>
      <c r="AE77">
        <v>0</v>
      </c>
      <c r="AF77" s="25"/>
      <c r="AG77">
        <f t="shared" si="5"/>
        <v>22.860288000000001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4.32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0.18345599999999998</v>
      </c>
      <c r="AD78">
        <f t="shared" si="4"/>
        <v>23.336544</v>
      </c>
      <c r="AE78">
        <v>0</v>
      </c>
      <c r="AF78" s="25"/>
      <c r="AG78">
        <f t="shared" si="5"/>
        <v>23.336544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0.17744999999999997</v>
      </c>
      <c r="AD79">
        <f t="shared" si="4"/>
        <v>22.57255</v>
      </c>
      <c r="AE79">
        <v>0</v>
      </c>
      <c r="AF79" s="25"/>
      <c r="AG79">
        <f t="shared" si="5"/>
        <v>22.57255</v>
      </c>
      <c r="AI79" s="35">
        <f>PXIL!M79</f>
        <v>0</v>
      </c>
      <c r="AJ79" s="35">
        <f>PXIL!S79</f>
        <v>0</v>
      </c>
      <c r="AK79" s="35">
        <f>RTM_IEX!M79</f>
        <v>3.55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0.19016399999999997</v>
      </c>
      <c r="AD80">
        <f t="shared" si="4"/>
        <v>24.189836</v>
      </c>
      <c r="AE80">
        <v>0</v>
      </c>
      <c r="AF80" s="25"/>
      <c r="AG80">
        <f t="shared" si="5"/>
        <v>24.189836</v>
      </c>
      <c r="AI80" s="35">
        <f>PXIL!M80</f>
        <v>0</v>
      </c>
      <c r="AJ80" s="35">
        <f>PXIL!S80</f>
        <v>0</v>
      </c>
      <c r="AK80" s="35">
        <f>RTM_IEX!M80</f>
        <v>5.18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4.99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0.18868199999999996</v>
      </c>
      <c r="AD81">
        <f t="shared" si="4"/>
        <v>24.001317999999998</v>
      </c>
      <c r="AE81">
        <v>0</v>
      </c>
      <c r="AF81" s="25"/>
      <c r="AG81">
        <f t="shared" si="5"/>
        <v>24.001317999999998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7.58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0.20888399999999999</v>
      </c>
      <c r="AD82">
        <f t="shared" si="4"/>
        <v>26.571116</v>
      </c>
      <c r="AE82">
        <v>0</v>
      </c>
      <c r="AF82" s="25"/>
      <c r="AG82">
        <f t="shared" si="5"/>
        <v>26.571116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5.47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0.19242599999999999</v>
      </c>
      <c r="AD83">
        <f t="shared" si="4"/>
        <v>24.477573999999997</v>
      </c>
      <c r="AE83">
        <v>0</v>
      </c>
      <c r="AF83" s="25"/>
      <c r="AG83">
        <f t="shared" si="5"/>
        <v>24.477573999999997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6.82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0.202956</v>
      </c>
      <c r="AD84">
        <f t="shared" si="4"/>
        <v>25.817043999999999</v>
      </c>
      <c r="AE84">
        <v>0</v>
      </c>
      <c r="AF84" s="25"/>
      <c r="AG84">
        <f t="shared" si="5"/>
        <v>25.817043999999999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6.05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0.19694999999999999</v>
      </c>
      <c r="AD85">
        <f t="shared" si="4"/>
        <v>25.053049999999999</v>
      </c>
      <c r="AE85">
        <v>0</v>
      </c>
      <c r="AF85" s="25"/>
      <c r="AG85">
        <f t="shared" si="5"/>
        <v>25.053049999999999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5.95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0.19616999999999998</v>
      </c>
      <c r="AD86">
        <f t="shared" si="4"/>
        <v>24.95383</v>
      </c>
      <c r="AE86">
        <v>0</v>
      </c>
      <c r="AF86" s="25"/>
      <c r="AG86">
        <f t="shared" si="5"/>
        <v>24.95383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4.13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0.18197399999999997</v>
      </c>
      <c r="AD87">
        <f t="shared" si="4"/>
        <v>23.148025999999998</v>
      </c>
      <c r="AE87">
        <v>0</v>
      </c>
      <c r="AF87" s="25"/>
      <c r="AG87">
        <f t="shared" si="5"/>
        <v>23.148025999999998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4.03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0.18119399999999999</v>
      </c>
      <c r="AD88">
        <f t="shared" si="4"/>
        <v>23.048805999999999</v>
      </c>
      <c r="AE88">
        <v>0</v>
      </c>
      <c r="AF88" s="25"/>
      <c r="AG88">
        <f t="shared" si="5"/>
        <v>23.048805999999999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4.51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0.18493799999999999</v>
      </c>
      <c r="AD89">
        <f t="shared" si="4"/>
        <v>23.525062000000002</v>
      </c>
      <c r="AE89">
        <v>0</v>
      </c>
      <c r="AF89" s="25"/>
      <c r="AG89">
        <f t="shared" si="5"/>
        <v>23.525062000000002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3.26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0.17518800000000001</v>
      </c>
      <c r="AD90">
        <f t="shared" si="4"/>
        <v>22.284812000000002</v>
      </c>
      <c r="AE90">
        <v>0</v>
      </c>
      <c r="AF90" s="25"/>
      <c r="AG90">
        <f t="shared" si="5"/>
        <v>22.284812000000002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4.99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0.18868199999999996</v>
      </c>
      <c r="AD91">
        <f t="shared" si="4"/>
        <v>24.001317999999998</v>
      </c>
      <c r="AE91">
        <v>0</v>
      </c>
      <c r="AF91" s="25"/>
      <c r="AG91">
        <f t="shared" si="5"/>
        <v>24.001317999999998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3.65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0.17822999999999997</v>
      </c>
      <c r="AD92">
        <f t="shared" si="4"/>
        <v>22.671769999999999</v>
      </c>
      <c r="AE92">
        <v>0</v>
      </c>
      <c r="AF92" s="25"/>
      <c r="AG92">
        <f t="shared" si="5"/>
        <v>22.671769999999999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0.14975999999999998</v>
      </c>
      <c r="AD93">
        <f t="shared" si="4"/>
        <v>19.050239999999999</v>
      </c>
      <c r="AE93">
        <v>0</v>
      </c>
      <c r="AF93" s="25"/>
      <c r="AG93">
        <f t="shared" si="5"/>
        <v>19.050239999999999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18.86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0.14710799999999999</v>
      </c>
      <c r="AD94">
        <f t="shared" si="4"/>
        <v>18.712892</v>
      </c>
      <c r="AE94">
        <v>0</v>
      </c>
      <c r="AF94" s="25"/>
      <c r="AG94">
        <f t="shared" si="5"/>
        <v>18.712892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1.06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0.15802799999999997</v>
      </c>
      <c r="AD95">
        <f t="shared" si="4"/>
        <v>20.101971999999996</v>
      </c>
      <c r="AE95">
        <v>0</v>
      </c>
      <c r="AF95" s="25"/>
      <c r="AG95">
        <f t="shared" si="5"/>
        <v>20.101971999999996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1.63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0.16247399999999998</v>
      </c>
      <c r="AD96">
        <f t="shared" si="4"/>
        <v>20.667525999999999</v>
      </c>
      <c r="AE96">
        <v>0</v>
      </c>
      <c r="AF96" s="25"/>
      <c r="AG96">
        <f t="shared" si="5"/>
        <v>20.667525999999999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1.82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0.16395599999999999</v>
      </c>
      <c r="AD97">
        <f t="shared" si="4"/>
        <v>20.856044000000001</v>
      </c>
      <c r="AE97">
        <v>0</v>
      </c>
      <c r="AF97" s="25"/>
      <c r="AG97">
        <f t="shared" si="5"/>
        <v>20.856044000000001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0.38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0.15272399999999997</v>
      </c>
      <c r="AD98">
        <f t="shared" si="4"/>
        <v>19.427275999999999</v>
      </c>
      <c r="AE98">
        <v>0</v>
      </c>
      <c r="AF98" s="25"/>
      <c r="AG98">
        <f t="shared" si="5"/>
        <v>19.427275999999999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0.44775500000000062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3.8847499999999986E-2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4.0118714999999991E-3</v>
      </c>
      <c r="AD99">
        <f t="shared" si="6"/>
        <v>0.51033062850000011</v>
      </c>
      <c r="AE99">
        <f t="shared" ref="AE99:AT99" si="8">SUM(AE3:AE98)/4000</f>
        <v>0</v>
      </c>
      <c r="AG99">
        <f t="shared" si="8"/>
        <v>0.51033062850000011</v>
      </c>
      <c r="AI99">
        <f t="shared" si="8"/>
        <v>0</v>
      </c>
      <c r="AJ99">
        <f t="shared" si="8"/>
        <v>0</v>
      </c>
      <c r="AK99">
        <f t="shared" si="8"/>
        <v>2.2074999999999998E-3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2.5532499999999989E-2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45704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'[1]16'!B5</f>
        <v>165</v>
      </c>
      <c r="C3" s="16">
        <f>'[1]16'!C5</f>
        <v>0</v>
      </c>
      <c r="D3" s="16">
        <f>'[1]16'!D5</f>
        <v>165</v>
      </c>
      <c r="E3" s="16">
        <f>'[1]16'!E5</f>
        <v>0</v>
      </c>
      <c r="F3" s="15">
        <f>SUM(B3:E3)</f>
        <v>330</v>
      </c>
      <c r="G3" s="15">
        <f>'[1]16'!H5</f>
        <v>140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140</v>
      </c>
      <c r="L3" s="18">
        <f>frq!C3</f>
        <v>1</v>
      </c>
      <c r="M3" s="16">
        <f t="shared" ref="M3:M34" si="0">IF($L3=1,G3,IF(AND($L3=0.985,G3&gt;0.985*B3),B3*0.985,IF(AND($L3=0.965,G3&gt;0.965*B3),0.965*B3,G3)))</f>
        <v>140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140</v>
      </c>
      <c r="R3" s="17"/>
    </row>
    <row r="4" spans="1:18">
      <c r="A4" s="8" t="s">
        <v>46</v>
      </c>
      <c r="B4" s="15">
        <f>'[1]16'!B6</f>
        <v>165</v>
      </c>
      <c r="C4" s="16">
        <f>'[1]16'!C6</f>
        <v>0</v>
      </c>
      <c r="D4" s="16">
        <f>'[1]16'!D6</f>
        <v>165</v>
      </c>
      <c r="E4" s="16">
        <f>'[1]16'!E6</f>
        <v>0</v>
      </c>
      <c r="F4" s="15">
        <f>SUM(B4:E4)</f>
        <v>330</v>
      </c>
      <c r="G4" s="15">
        <f>'[1]16'!H6</f>
        <v>140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140</v>
      </c>
      <c r="L4" s="18">
        <f>frq!C4</f>
        <v>1</v>
      </c>
      <c r="M4" s="16">
        <f t="shared" si="0"/>
        <v>140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140</v>
      </c>
      <c r="R4" s="17"/>
    </row>
    <row r="5" spans="1:18">
      <c r="A5" s="8" t="s">
        <v>47</v>
      </c>
      <c r="B5" s="15">
        <f>'[1]16'!B7</f>
        <v>165</v>
      </c>
      <c r="C5" s="16">
        <f>'[1]16'!C7</f>
        <v>0</v>
      </c>
      <c r="D5" s="16">
        <f>'[1]16'!D7</f>
        <v>165</v>
      </c>
      <c r="E5" s="16">
        <f>'[1]16'!E7</f>
        <v>0</v>
      </c>
      <c r="F5" s="15">
        <f t="shared" ref="F5:F68" si="6">SUM(B5:E5)</f>
        <v>330</v>
      </c>
      <c r="G5" s="15">
        <f>'[1]16'!H7</f>
        <v>140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140</v>
      </c>
      <c r="L5" s="18">
        <f>frq!C5</f>
        <v>1</v>
      </c>
      <c r="M5" s="16">
        <f t="shared" si="0"/>
        <v>140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140</v>
      </c>
      <c r="R5" s="17"/>
    </row>
    <row r="6" spans="1:18">
      <c r="A6" s="8" t="s">
        <v>48</v>
      </c>
      <c r="B6" s="15">
        <f>'[1]16'!B8</f>
        <v>165</v>
      </c>
      <c r="C6" s="16">
        <f>'[1]16'!C8</f>
        <v>0</v>
      </c>
      <c r="D6" s="16">
        <f>'[1]16'!D8</f>
        <v>165</v>
      </c>
      <c r="E6" s="16">
        <f>'[1]16'!E8</f>
        <v>0</v>
      </c>
      <c r="F6" s="15">
        <f t="shared" si="6"/>
        <v>330</v>
      </c>
      <c r="G6" s="15">
        <f>'[1]16'!H8</f>
        <v>140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140</v>
      </c>
      <c r="L6" s="18">
        <f>frq!C6</f>
        <v>1</v>
      </c>
      <c r="M6" s="16">
        <f t="shared" si="0"/>
        <v>140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140</v>
      </c>
      <c r="R6" s="17"/>
    </row>
    <row r="7" spans="1:18">
      <c r="A7" s="8" t="s">
        <v>49</v>
      </c>
      <c r="B7" s="15">
        <f>'[1]16'!B9</f>
        <v>165</v>
      </c>
      <c r="C7" s="16">
        <f>'[1]16'!C9</f>
        <v>0</v>
      </c>
      <c r="D7" s="16">
        <f>'[1]16'!D9</f>
        <v>165</v>
      </c>
      <c r="E7" s="16">
        <f>'[1]16'!E9</f>
        <v>0</v>
      </c>
      <c r="F7" s="15">
        <f t="shared" si="6"/>
        <v>330</v>
      </c>
      <c r="G7" s="15">
        <f>'[1]16'!H9</f>
        <v>140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140</v>
      </c>
      <c r="L7" s="18">
        <f>frq!C7</f>
        <v>1</v>
      </c>
      <c r="M7" s="16">
        <f t="shared" si="0"/>
        <v>140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140</v>
      </c>
      <c r="R7" s="17"/>
    </row>
    <row r="8" spans="1:18">
      <c r="A8" s="8" t="s">
        <v>50</v>
      </c>
      <c r="B8" s="15">
        <f>'[1]16'!B10</f>
        <v>165</v>
      </c>
      <c r="C8" s="16">
        <f>'[1]16'!C10</f>
        <v>0</v>
      </c>
      <c r="D8" s="16">
        <f>'[1]16'!D10</f>
        <v>165</v>
      </c>
      <c r="E8" s="16">
        <f>'[1]16'!E10</f>
        <v>0</v>
      </c>
      <c r="F8" s="15">
        <f t="shared" si="6"/>
        <v>330</v>
      </c>
      <c r="G8" s="15">
        <f>'[1]16'!H10</f>
        <v>140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140</v>
      </c>
      <c r="L8" s="18">
        <f>frq!C8</f>
        <v>1</v>
      </c>
      <c r="M8" s="16">
        <f t="shared" si="0"/>
        <v>140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140</v>
      </c>
      <c r="R8" s="17"/>
    </row>
    <row r="9" spans="1:18">
      <c r="A9" s="8" t="s">
        <v>51</v>
      </c>
      <c r="B9" s="15">
        <f>'[1]16'!B11</f>
        <v>165</v>
      </c>
      <c r="C9" s="16">
        <f>'[1]16'!C11</f>
        <v>0</v>
      </c>
      <c r="D9" s="16">
        <f>'[1]16'!D11</f>
        <v>165</v>
      </c>
      <c r="E9" s="16">
        <f>'[1]16'!E11</f>
        <v>0</v>
      </c>
      <c r="F9" s="15">
        <f t="shared" si="6"/>
        <v>330</v>
      </c>
      <c r="G9" s="15">
        <f>'[1]16'!H11</f>
        <v>140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140</v>
      </c>
      <c r="L9" s="18">
        <f>frq!C9</f>
        <v>1</v>
      </c>
      <c r="M9" s="16">
        <f t="shared" si="0"/>
        <v>140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140</v>
      </c>
      <c r="R9" s="17"/>
    </row>
    <row r="10" spans="1:18">
      <c r="A10" s="8" t="s">
        <v>52</v>
      </c>
      <c r="B10" s="15">
        <f>'[1]16'!B12</f>
        <v>165</v>
      </c>
      <c r="C10" s="16">
        <f>'[1]16'!C12</f>
        <v>0</v>
      </c>
      <c r="D10" s="16">
        <f>'[1]16'!D12</f>
        <v>165</v>
      </c>
      <c r="E10" s="16">
        <f>'[1]16'!E12</f>
        <v>0</v>
      </c>
      <c r="F10" s="15">
        <f t="shared" si="6"/>
        <v>330</v>
      </c>
      <c r="G10" s="15">
        <f>'[1]16'!H12</f>
        <v>140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140</v>
      </c>
      <c r="L10" s="18">
        <f>frq!C10</f>
        <v>1</v>
      </c>
      <c r="M10" s="16">
        <f t="shared" si="0"/>
        <v>140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</v>
      </c>
      <c r="R10" s="17"/>
    </row>
    <row r="11" spans="1:18">
      <c r="A11" s="8" t="s">
        <v>53</v>
      </c>
      <c r="B11" s="15">
        <f>'[1]16'!B13</f>
        <v>165</v>
      </c>
      <c r="C11" s="16">
        <f>'[1]16'!C13</f>
        <v>0</v>
      </c>
      <c r="D11" s="16">
        <f>'[1]16'!D13</f>
        <v>165</v>
      </c>
      <c r="E11" s="16">
        <f>'[1]16'!E13</f>
        <v>0</v>
      </c>
      <c r="F11" s="15">
        <f t="shared" si="6"/>
        <v>330</v>
      </c>
      <c r="G11" s="15">
        <f>'[1]16'!H13</f>
        <v>140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140</v>
      </c>
      <c r="L11" s="18">
        <f>frq!C11</f>
        <v>1</v>
      </c>
      <c r="M11" s="16">
        <f t="shared" si="0"/>
        <v>140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140</v>
      </c>
      <c r="R11" s="17"/>
    </row>
    <row r="12" spans="1:18">
      <c r="A12" s="8" t="s">
        <v>54</v>
      </c>
      <c r="B12" s="15">
        <f>'[1]16'!B14</f>
        <v>165</v>
      </c>
      <c r="C12" s="16">
        <f>'[1]16'!C14</f>
        <v>0</v>
      </c>
      <c r="D12" s="16">
        <f>'[1]16'!D14</f>
        <v>165</v>
      </c>
      <c r="E12" s="16">
        <f>'[1]16'!E14</f>
        <v>0</v>
      </c>
      <c r="F12" s="15">
        <f t="shared" si="6"/>
        <v>330</v>
      </c>
      <c r="G12" s="15">
        <f>'[1]16'!H14</f>
        <v>140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140</v>
      </c>
      <c r="L12" s="18">
        <f>frq!C12</f>
        <v>1</v>
      </c>
      <c r="M12" s="16">
        <f t="shared" si="0"/>
        <v>140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</v>
      </c>
      <c r="R12" s="17"/>
    </row>
    <row r="13" spans="1:18">
      <c r="A13" s="8" t="s">
        <v>55</v>
      </c>
      <c r="B13" s="15">
        <f>'[1]16'!B15</f>
        <v>165</v>
      </c>
      <c r="C13" s="16">
        <f>'[1]16'!C15</f>
        <v>0</v>
      </c>
      <c r="D13" s="16">
        <f>'[1]16'!D15</f>
        <v>165</v>
      </c>
      <c r="E13" s="16">
        <f>'[1]16'!E15</f>
        <v>0</v>
      </c>
      <c r="F13" s="15">
        <f t="shared" si="6"/>
        <v>330</v>
      </c>
      <c r="G13" s="15">
        <f>'[1]16'!H15</f>
        <v>140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140</v>
      </c>
      <c r="L13" s="18">
        <f>frq!C13</f>
        <v>1</v>
      </c>
      <c r="M13" s="16">
        <f t="shared" si="0"/>
        <v>140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</v>
      </c>
      <c r="R13" s="17"/>
    </row>
    <row r="14" spans="1:18">
      <c r="A14" s="8" t="s">
        <v>56</v>
      </c>
      <c r="B14" s="15">
        <f>'[1]16'!B16</f>
        <v>165</v>
      </c>
      <c r="C14" s="16">
        <f>'[1]16'!C16</f>
        <v>0</v>
      </c>
      <c r="D14" s="16">
        <f>'[1]16'!D16</f>
        <v>165</v>
      </c>
      <c r="E14" s="16">
        <f>'[1]16'!E16</f>
        <v>0</v>
      </c>
      <c r="F14" s="15">
        <f t="shared" si="6"/>
        <v>330</v>
      </c>
      <c r="G14" s="15">
        <f>'[1]16'!H16</f>
        <v>140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140</v>
      </c>
      <c r="L14" s="18">
        <f>frq!C14</f>
        <v>1</v>
      </c>
      <c r="M14" s="16">
        <f t="shared" si="0"/>
        <v>140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</v>
      </c>
      <c r="R14" s="17"/>
    </row>
    <row r="15" spans="1:18">
      <c r="A15" s="8" t="s">
        <v>57</v>
      </c>
      <c r="B15" s="15">
        <f>'[1]16'!B17</f>
        <v>165</v>
      </c>
      <c r="C15" s="16">
        <f>'[1]16'!C17</f>
        <v>0</v>
      </c>
      <c r="D15" s="16">
        <f>'[1]16'!D17</f>
        <v>165</v>
      </c>
      <c r="E15" s="16">
        <f>'[1]16'!E17</f>
        <v>0</v>
      </c>
      <c r="F15" s="15">
        <f t="shared" si="6"/>
        <v>330</v>
      </c>
      <c r="G15" s="15">
        <f>'[1]16'!H17</f>
        <v>140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140</v>
      </c>
      <c r="L15" s="18">
        <f>frq!C15</f>
        <v>1</v>
      </c>
      <c r="M15" s="16">
        <f t="shared" si="0"/>
        <v>140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</v>
      </c>
      <c r="R15" s="17"/>
    </row>
    <row r="16" spans="1:18">
      <c r="A16" s="8" t="s">
        <v>58</v>
      </c>
      <c r="B16" s="15">
        <f>'[1]16'!B18</f>
        <v>165</v>
      </c>
      <c r="C16" s="16">
        <f>'[1]16'!C18</f>
        <v>0</v>
      </c>
      <c r="D16" s="16">
        <f>'[1]16'!D18</f>
        <v>165</v>
      </c>
      <c r="E16" s="16">
        <f>'[1]16'!E18</f>
        <v>0</v>
      </c>
      <c r="F16" s="15">
        <f t="shared" si="6"/>
        <v>330</v>
      </c>
      <c r="G16" s="15">
        <f>'[1]16'!H18</f>
        <v>140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140</v>
      </c>
      <c r="L16" s="18">
        <f>frq!C16</f>
        <v>1</v>
      </c>
      <c r="M16" s="16">
        <f t="shared" si="0"/>
        <v>140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</v>
      </c>
      <c r="R16" s="17"/>
    </row>
    <row r="17" spans="1:18">
      <c r="A17" s="8" t="s">
        <v>59</v>
      </c>
      <c r="B17" s="15">
        <f>'[1]16'!B19</f>
        <v>165</v>
      </c>
      <c r="C17" s="16">
        <f>'[1]16'!C19</f>
        <v>0</v>
      </c>
      <c r="D17" s="16">
        <f>'[1]16'!D19</f>
        <v>165</v>
      </c>
      <c r="E17" s="16">
        <f>'[1]16'!E19</f>
        <v>0</v>
      </c>
      <c r="F17" s="15">
        <f t="shared" si="6"/>
        <v>330</v>
      </c>
      <c r="G17" s="15">
        <f>'[1]16'!H19</f>
        <v>140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140</v>
      </c>
      <c r="L17" s="18">
        <f>frq!C17</f>
        <v>1</v>
      </c>
      <c r="M17" s="16">
        <f t="shared" si="0"/>
        <v>140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</v>
      </c>
      <c r="R17" s="17"/>
    </row>
    <row r="18" spans="1:18">
      <c r="A18" s="8" t="s">
        <v>60</v>
      </c>
      <c r="B18" s="15">
        <f>'[1]16'!B20</f>
        <v>165</v>
      </c>
      <c r="C18" s="16">
        <f>'[1]16'!C20</f>
        <v>0</v>
      </c>
      <c r="D18" s="16">
        <f>'[1]16'!D20</f>
        <v>165</v>
      </c>
      <c r="E18" s="16">
        <f>'[1]16'!E20</f>
        <v>0</v>
      </c>
      <c r="F18" s="15">
        <f t="shared" si="6"/>
        <v>330</v>
      </c>
      <c r="G18" s="15">
        <f>'[1]16'!H20</f>
        <v>140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140</v>
      </c>
      <c r="L18" s="18">
        <f>frq!C18</f>
        <v>1</v>
      </c>
      <c r="M18" s="16">
        <f t="shared" si="0"/>
        <v>140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</v>
      </c>
      <c r="R18" s="17"/>
    </row>
    <row r="19" spans="1:18">
      <c r="A19" s="8" t="s">
        <v>61</v>
      </c>
      <c r="B19" s="15">
        <f>'[1]16'!B21</f>
        <v>165</v>
      </c>
      <c r="C19" s="16">
        <f>'[1]16'!C21</f>
        <v>0</v>
      </c>
      <c r="D19" s="16">
        <f>'[1]16'!D21</f>
        <v>165</v>
      </c>
      <c r="E19" s="16">
        <f>'[1]16'!E21</f>
        <v>0</v>
      </c>
      <c r="F19" s="15">
        <f t="shared" si="6"/>
        <v>330</v>
      </c>
      <c r="G19" s="15">
        <f>'[1]16'!H21</f>
        <v>140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140</v>
      </c>
      <c r="L19" s="18">
        <f>frq!C19</f>
        <v>1</v>
      </c>
      <c r="M19" s="16">
        <f t="shared" si="0"/>
        <v>140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</v>
      </c>
      <c r="R19" s="17"/>
    </row>
    <row r="20" spans="1:18">
      <c r="A20" s="8" t="s">
        <v>62</v>
      </c>
      <c r="B20" s="15">
        <f>'[1]16'!B22</f>
        <v>165</v>
      </c>
      <c r="C20" s="16">
        <f>'[1]16'!C22</f>
        <v>0</v>
      </c>
      <c r="D20" s="16">
        <f>'[1]16'!D22</f>
        <v>165</v>
      </c>
      <c r="E20" s="16">
        <f>'[1]16'!E22</f>
        <v>0</v>
      </c>
      <c r="F20" s="15">
        <f t="shared" si="6"/>
        <v>330</v>
      </c>
      <c r="G20" s="15">
        <f>'[1]16'!H22</f>
        <v>140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140</v>
      </c>
      <c r="L20" s="18">
        <f>frq!C20</f>
        <v>1</v>
      </c>
      <c r="M20" s="16">
        <f t="shared" si="0"/>
        <v>140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</v>
      </c>
      <c r="R20" s="17"/>
    </row>
    <row r="21" spans="1:18">
      <c r="A21" s="8" t="s">
        <v>63</v>
      </c>
      <c r="B21" s="15">
        <f>'[1]16'!B23</f>
        <v>165</v>
      </c>
      <c r="C21" s="16">
        <f>'[1]16'!C23</f>
        <v>0</v>
      </c>
      <c r="D21" s="16">
        <f>'[1]16'!D23</f>
        <v>165</v>
      </c>
      <c r="E21" s="16">
        <f>'[1]16'!E23</f>
        <v>0</v>
      </c>
      <c r="F21" s="15">
        <f t="shared" si="6"/>
        <v>330</v>
      </c>
      <c r="G21" s="15">
        <f>'[1]16'!H23</f>
        <v>140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140</v>
      </c>
      <c r="L21" s="18">
        <f>frq!C21</f>
        <v>1</v>
      </c>
      <c r="M21" s="16">
        <f t="shared" si="0"/>
        <v>140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140</v>
      </c>
      <c r="R21" s="17"/>
    </row>
    <row r="22" spans="1:18">
      <c r="A22" s="8" t="s">
        <v>64</v>
      </c>
      <c r="B22" s="15">
        <f>'[1]16'!B24</f>
        <v>165</v>
      </c>
      <c r="C22" s="16">
        <f>'[1]16'!C24</f>
        <v>0</v>
      </c>
      <c r="D22" s="16">
        <f>'[1]16'!D24</f>
        <v>165</v>
      </c>
      <c r="E22" s="16">
        <f>'[1]16'!E24</f>
        <v>0</v>
      </c>
      <c r="F22" s="15">
        <f t="shared" si="6"/>
        <v>330</v>
      </c>
      <c r="G22" s="15">
        <f>'[1]16'!H24</f>
        <v>140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140</v>
      </c>
      <c r="L22" s="18">
        <f>frq!C22</f>
        <v>1</v>
      </c>
      <c r="M22" s="16">
        <f t="shared" si="0"/>
        <v>140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</v>
      </c>
      <c r="R22" s="17"/>
    </row>
    <row r="23" spans="1:18">
      <c r="A23" s="8" t="s">
        <v>65</v>
      </c>
      <c r="B23" s="15">
        <f>'[1]16'!B25</f>
        <v>165</v>
      </c>
      <c r="C23" s="16">
        <f>'[1]16'!C25</f>
        <v>0</v>
      </c>
      <c r="D23" s="16">
        <f>'[1]16'!D25</f>
        <v>165</v>
      </c>
      <c r="E23" s="16">
        <f>'[1]16'!E25</f>
        <v>0</v>
      </c>
      <c r="F23" s="15">
        <f t="shared" si="6"/>
        <v>330</v>
      </c>
      <c r="G23" s="15">
        <f>'[1]16'!H25</f>
        <v>140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140</v>
      </c>
      <c r="L23" s="18">
        <f>frq!C23</f>
        <v>1</v>
      </c>
      <c r="M23" s="16">
        <f t="shared" si="0"/>
        <v>140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</v>
      </c>
      <c r="R23" s="17"/>
    </row>
    <row r="24" spans="1:18">
      <c r="A24" s="8" t="s">
        <v>66</v>
      </c>
      <c r="B24" s="15">
        <f>'[1]16'!B26</f>
        <v>165</v>
      </c>
      <c r="C24" s="16">
        <f>'[1]16'!C26</f>
        <v>0</v>
      </c>
      <c r="D24" s="16">
        <f>'[1]16'!D26</f>
        <v>165</v>
      </c>
      <c r="E24" s="16">
        <f>'[1]16'!E26</f>
        <v>0</v>
      </c>
      <c r="F24" s="15">
        <f t="shared" si="6"/>
        <v>330</v>
      </c>
      <c r="G24" s="15">
        <f>'[1]16'!H26</f>
        <v>140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140</v>
      </c>
      <c r="L24" s="18">
        <f>frq!C24</f>
        <v>1</v>
      </c>
      <c r="M24" s="16">
        <f t="shared" si="0"/>
        <v>140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140</v>
      </c>
      <c r="R24" s="17"/>
    </row>
    <row r="25" spans="1:18">
      <c r="A25" s="8" t="s">
        <v>67</v>
      </c>
      <c r="B25" s="15">
        <f>'[1]16'!B27</f>
        <v>165</v>
      </c>
      <c r="C25" s="16">
        <f>'[1]16'!C27</f>
        <v>0</v>
      </c>
      <c r="D25" s="16">
        <f>'[1]16'!D27</f>
        <v>165</v>
      </c>
      <c r="E25" s="16">
        <f>'[1]16'!E27</f>
        <v>0</v>
      </c>
      <c r="F25" s="15">
        <f t="shared" si="6"/>
        <v>330</v>
      </c>
      <c r="G25" s="15">
        <f>'[1]16'!H27</f>
        <v>140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140</v>
      </c>
      <c r="L25" s="18">
        <f>frq!C25</f>
        <v>1</v>
      </c>
      <c r="M25" s="16">
        <f t="shared" si="0"/>
        <v>140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</v>
      </c>
      <c r="R25" s="17"/>
    </row>
    <row r="26" spans="1:18">
      <c r="A26" s="8" t="s">
        <v>68</v>
      </c>
      <c r="B26" s="15">
        <f>'[1]16'!B28</f>
        <v>165</v>
      </c>
      <c r="C26" s="16">
        <f>'[1]16'!C28</f>
        <v>0</v>
      </c>
      <c r="D26" s="16">
        <f>'[1]16'!D28</f>
        <v>165</v>
      </c>
      <c r="E26" s="16">
        <f>'[1]16'!E28</f>
        <v>0</v>
      </c>
      <c r="F26" s="15">
        <f t="shared" si="6"/>
        <v>330</v>
      </c>
      <c r="G26" s="15">
        <f>'[1]16'!H28</f>
        <v>140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140</v>
      </c>
      <c r="L26" s="18">
        <f>frq!C26</f>
        <v>1</v>
      </c>
      <c r="M26" s="16">
        <f t="shared" si="0"/>
        <v>140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</v>
      </c>
      <c r="R26" s="17"/>
    </row>
    <row r="27" spans="1:18">
      <c r="A27" s="8" t="s">
        <v>69</v>
      </c>
      <c r="B27" s="15">
        <f>'[1]16'!B29</f>
        <v>165</v>
      </c>
      <c r="C27" s="16">
        <f>'[1]16'!C29</f>
        <v>0</v>
      </c>
      <c r="D27" s="16">
        <f>'[1]16'!D29</f>
        <v>165</v>
      </c>
      <c r="E27" s="16">
        <f>'[1]16'!E29</f>
        <v>0</v>
      </c>
      <c r="F27" s="15">
        <f t="shared" si="6"/>
        <v>330</v>
      </c>
      <c r="G27" s="15">
        <f>'[1]16'!H29</f>
        <v>140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140</v>
      </c>
      <c r="L27" s="18">
        <f>frq!C27</f>
        <v>1</v>
      </c>
      <c r="M27" s="16">
        <f t="shared" si="0"/>
        <v>140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</v>
      </c>
      <c r="R27" s="17"/>
    </row>
    <row r="28" spans="1:18">
      <c r="A28" s="8" t="s">
        <v>70</v>
      </c>
      <c r="B28" s="15">
        <f>'[1]16'!B30</f>
        <v>165</v>
      </c>
      <c r="C28" s="16">
        <f>'[1]16'!C30</f>
        <v>0</v>
      </c>
      <c r="D28" s="16">
        <f>'[1]16'!D30</f>
        <v>165</v>
      </c>
      <c r="E28" s="16">
        <f>'[1]16'!E30</f>
        <v>0</v>
      </c>
      <c r="F28" s="15">
        <f t="shared" si="6"/>
        <v>330</v>
      </c>
      <c r="G28" s="15">
        <f>'[1]16'!H30</f>
        <v>140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140</v>
      </c>
      <c r="L28" s="18">
        <f>frq!C28</f>
        <v>1</v>
      </c>
      <c r="M28" s="16">
        <f t="shared" si="0"/>
        <v>140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</v>
      </c>
      <c r="R28" s="17"/>
    </row>
    <row r="29" spans="1:18">
      <c r="A29" s="8" t="s">
        <v>71</v>
      </c>
      <c r="B29" s="15">
        <f>'[1]16'!B31</f>
        <v>165</v>
      </c>
      <c r="C29" s="16">
        <f>'[1]16'!C31</f>
        <v>0</v>
      </c>
      <c r="D29" s="16">
        <f>'[1]16'!D31</f>
        <v>165</v>
      </c>
      <c r="E29" s="16">
        <f>'[1]16'!E31</f>
        <v>0</v>
      </c>
      <c r="F29" s="15">
        <f t="shared" si="6"/>
        <v>330</v>
      </c>
      <c r="G29" s="15">
        <f>'[1]16'!H31</f>
        <v>140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140</v>
      </c>
      <c r="L29" s="18">
        <f>frq!C29</f>
        <v>1</v>
      </c>
      <c r="M29" s="16">
        <f t="shared" si="0"/>
        <v>140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</v>
      </c>
      <c r="R29" s="17"/>
    </row>
    <row r="30" spans="1:18">
      <c r="A30" s="8" t="s">
        <v>72</v>
      </c>
      <c r="B30" s="15">
        <f>'[1]16'!B32</f>
        <v>165</v>
      </c>
      <c r="C30" s="16">
        <f>'[1]16'!C32</f>
        <v>0</v>
      </c>
      <c r="D30" s="16">
        <f>'[1]16'!D32</f>
        <v>165</v>
      </c>
      <c r="E30" s="16">
        <f>'[1]16'!E32</f>
        <v>0</v>
      </c>
      <c r="F30" s="15">
        <f t="shared" si="6"/>
        <v>330</v>
      </c>
      <c r="G30" s="15">
        <f>'[1]16'!H32</f>
        <v>140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140</v>
      </c>
      <c r="L30" s="18">
        <f>frq!C30</f>
        <v>1</v>
      </c>
      <c r="M30" s="16">
        <f t="shared" si="0"/>
        <v>140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</v>
      </c>
      <c r="R30" s="17"/>
    </row>
    <row r="31" spans="1:18">
      <c r="A31" s="8" t="s">
        <v>73</v>
      </c>
      <c r="B31" s="15">
        <f>'[1]16'!B33</f>
        <v>165</v>
      </c>
      <c r="C31" s="16">
        <f>'[1]16'!C33</f>
        <v>0</v>
      </c>
      <c r="D31" s="16">
        <f>'[1]16'!D33</f>
        <v>165</v>
      </c>
      <c r="E31" s="16">
        <f>'[1]16'!E33</f>
        <v>0</v>
      </c>
      <c r="F31" s="15">
        <f t="shared" si="6"/>
        <v>330</v>
      </c>
      <c r="G31" s="15">
        <f>'[1]16'!H33</f>
        <v>140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140</v>
      </c>
      <c r="L31" s="18">
        <f>frq!C31</f>
        <v>1</v>
      </c>
      <c r="M31" s="16">
        <f t="shared" si="0"/>
        <v>140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</v>
      </c>
      <c r="R31" s="17"/>
    </row>
    <row r="32" spans="1:18">
      <c r="A32" s="8" t="s">
        <v>74</v>
      </c>
      <c r="B32" s="15">
        <f>'[1]16'!B34</f>
        <v>165</v>
      </c>
      <c r="C32" s="16">
        <f>'[1]16'!C34</f>
        <v>0</v>
      </c>
      <c r="D32" s="16">
        <f>'[1]16'!D34</f>
        <v>165</v>
      </c>
      <c r="E32" s="16">
        <f>'[1]16'!E34</f>
        <v>0</v>
      </c>
      <c r="F32" s="15">
        <f t="shared" si="6"/>
        <v>330</v>
      </c>
      <c r="G32" s="15">
        <f>'[1]16'!H34</f>
        <v>140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140</v>
      </c>
      <c r="L32" s="18">
        <f>frq!C32</f>
        <v>1</v>
      </c>
      <c r="M32" s="16">
        <f t="shared" si="0"/>
        <v>140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</v>
      </c>
      <c r="R32" s="17"/>
    </row>
    <row r="33" spans="1:18">
      <c r="A33" s="8" t="s">
        <v>75</v>
      </c>
      <c r="B33" s="15">
        <f>'[1]16'!B35</f>
        <v>165</v>
      </c>
      <c r="C33" s="16">
        <f>'[1]16'!C35</f>
        <v>0</v>
      </c>
      <c r="D33" s="16">
        <f>'[1]16'!D35</f>
        <v>165</v>
      </c>
      <c r="E33" s="16">
        <f>'[1]16'!E35</f>
        <v>0</v>
      </c>
      <c r="F33" s="15">
        <f t="shared" si="6"/>
        <v>330</v>
      </c>
      <c r="G33" s="15">
        <f>'[1]16'!H35</f>
        <v>140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140</v>
      </c>
      <c r="L33" s="18">
        <f>frq!C33</f>
        <v>1</v>
      </c>
      <c r="M33" s="16">
        <f t="shared" si="0"/>
        <v>140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</v>
      </c>
      <c r="R33" s="17"/>
    </row>
    <row r="34" spans="1:18">
      <c r="A34" s="8" t="s">
        <v>76</v>
      </c>
      <c r="B34" s="15">
        <f>'[1]16'!B36</f>
        <v>165</v>
      </c>
      <c r="C34" s="16">
        <f>'[1]16'!C36</f>
        <v>0</v>
      </c>
      <c r="D34" s="16">
        <f>'[1]16'!D36</f>
        <v>165</v>
      </c>
      <c r="E34" s="16">
        <f>'[1]16'!E36</f>
        <v>0</v>
      </c>
      <c r="F34" s="15">
        <f t="shared" si="6"/>
        <v>330</v>
      </c>
      <c r="G34" s="15">
        <f>'[1]16'!H36</f>
        <v>140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140</v>
      </c>
      <c r="L34" s="18">
        <f>frq!C34</f>
        <v>1</v>
      </c>
      <c r="M34" s="16">
        <f t="shared" si="0"/>
        <v>140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</v>
      </c>
      <c r="R34" s="17"/>
    </row>
    <row r="35" spans="1:18">
      <c r="A35" s="8" t="s">
        <v>77</v>
      </c>
      <c r="B35" s="15">
        <f>'[1]16'!B37</f>
        <v>165</v>
      </c>
      <c r="C35" s="16">
        <f>'[1]16'!C37</f>
        <v>0</v>
      </c>
      <c r="D35" s="16">
        <f>'[1]16'!D37</f>
        <v>165</v>
      </c>
      <c r="E35" s="16">
        <f>'[1]16'!E37</f>
        <v>0</v>
      </c>
      <c r="F35" s="15">
        <f t="shared" si="6"/>
        <v>330</v>
      </c>
      <c r="G35" s="15">
        <f>'[1]16'!H37</f>
        <v>140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</v>
      </c>
      <c r="R35" s="17"/>
    </row>
    <row r="36" spans="1:18">
      <c r="A36" s="8" t="s">
        <v>78</v>
      </c>
      <c r="B36" s="15">
        <f>'[1]16'!B38</f>
        <v>165</v>
      </c>
      <c r="C36" s="16">
        <f>'[1]16'!C38</f>
        <v>0</v>
      </c>
      <c r="D36" s="16">
        <f>'[1]16'!D38</f>
        <v>165</v>
      </c>
      <c r="E36" s="16">
        <f>'[1]16'!E38</f>
        <v>0</v>
      </c>
      <c r="F36" s="15">
        <f t="shared" si="6"/>
        <v>330</v>
      </c>
      <c r="G36" s="15">
        <f>'[1]16'!H38</f>
        <v>140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140</v>
      </c>
      <c r="L36" s="18">
        <f>frq!C36</f>
        <v>1</v>
      </c>
      <c r="M36" s="16">
        <f t="shared" si="7"/>
        <v>140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</v>
      </c>
      <c r="R36" s="17"/>
    </row>
    <row r="37" spans="1:18">
      <c r="A37" s="8" t="s">
        <v>79</v>
      </c>
      <c r="B37" s="15">
        <f>'[1]16'!B39</f>
        <v>165</v>
      </c>
      <c r="C37" s="16">
        <f>'[1]16'!C39</f>
        <v>0</v>
      </c>
      <c r="D37" s="16">
        <f>'[1]16'!D39</f>
        <v>165</v>
      </c>
      <c r="E37" s="16">
        <f>'[1]16'!E39</f>
        <v>0</v>
      </c>
      <c r="F37" s="15">
        <f t="shared" si="6"/>
        <v>330</v>
      </c>
      <c r="G37" s="15">
        <f>'[1]16'!H39</f>
        <v>140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140</v>
      </c>
      <c r="L37" s="18">
        <f>frq!C37</f>
        <v>1</v>
      </c>
      <c r="M37" s="16">
        <f t="shared" si="7"/>
        <v>140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</v>
      </c>
      <c r="R37" s="17"/>
    </row>
    <row r="38" spans="1:18">
      <c r="A38" s="8" t="s">
        <v>80</v>
      </c>
      <c r="B38" s="15">
        <f>'[1]16'!B40</f>
        <v>165</v>
      </c>
      <c r="C38" s="16">
        <f>'[1]16'!C40</f>
        <v>0</v>
      </c>
      <c r="D38" s="16">
        <f>'[1]16'!D40</f>
        <v>165</v>
      </c>
      <c r="E38" s="16">
        <f>'[1]16'!E40</f>
        <v>0</v>
      </c>
      <c r="F38" s="15">
        <f t="shared" si="6"/>
        <v>330</v>
      </c>
      <c r="G38" s="15">
        <f>'[1]16'!H40</f>
        <v>140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140</v>
      </c>
      <c r="L38" s="18">
        <f>frq!C38</f>
        <v>1</v>
      </c>
      <c r="M38" s="16">
        <f t="shared" si="7"/>
        <v>140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140</v>
      </c>
      <c r="R38" s="17"/>
    </row>
    <row r="39" spans="1:18">
      <c r="A39" s="8" t="s">
        <v>81</v>
      </c>
      <c r="B39" s="15">
        <f>'[1]16'!B41</f>
        <v>165</v>
      </c>
      <c r="C39" s="16">
        <f>'[1]16'!C41</f>
        <v>0</v>
      </c>
      <c r="D39" s="16">
        <f>'[1]16'!D41</f>
        <v>165</v>
      </c>
      <c r="E39" s="16">
        <f>'[1]16'!E41</f>
        <v>0</v>
      </c>
      <c r="F39" s="15">
        <f t="shared" si="6"/>
        <v>330</v>
      </c>
      <c r="G39" s="15">
        <f>'[1]16'!H41</f>
        <v>140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140</v>
      </c>
      <c r="L39" s="18">
        <f>frq!C39</f>
        <v>1</v>
      </c>
      <c r="M39" s="16">
        <f t="shared" si="7"/>
        <v>140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140</v>
      </c>
      <c r="R39" s="17"/>
    </row>
    <row r="40" spans="1:18">
      <c r="A40" s="8" t="s">
        <v>82</v>
      </c>
      <c r="B40" s="15">
        <f>'[1]16'!B42</f>
        <v>165</v>
      </c>
      <c r="C40" s="16">
        <f>'[1]16'!C42</f>
        <v>0</v>
      </c>
      <c r="D40" s="16">
        <f>'[1]16'!D42</f>
        <v>165</v>
      </c>
      <c r="E40" s="16">
        <f>'[1]16'!E42</f>
        <v>0</v>
      </c>
      <c r="F40" s="15">
        <f t="shared" si="6"/>
        <v>330</v>
      </c>
      <c r="G40" s="15">
        <f>'[1]16'!H42</f>
        <v>140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140</v>
      </c>
      <c r="L40" s="18">
        <f>frq!C40</f>
        <v>1</v>
      </c>
      <c r="M40" s="16">
        <f t="shared" si="7"/>
        <v>140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140</v>
      </c>
      <c r="R40" s="17"/>
    </row>
    <row r="41" spans="1:18">
      <c r="A41" s="8" t="s">
        <v>83</v>
      </c>
      <c r="B41" s="15">
        <f>'[1]16'!B43</f>
        <v>165</v>
      </c>
      <c r="C41" s="16">
        <f>'[1]16'!C43</f>
        <v>0</v>
      </c>
      <c r="D41" s="16">
        <f>'[1]16'!D43</f>
        <v>165</v>
      </c>
      <c r="E41" s="16">
        <f>'[1]16'!E43</f>
        <v>0</v>
      </c>
      <c r="F41" s="15">
        <f t="shared" si="6"/>
        <v>330</v>
      </c>
      <c r="G41" s="15">
        <f>'[1]16'!H43</f>
        <v>140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140</v>
      </c>
      <c r="L41" s="18">
        <f>frq!C41</f>
        <v>1</v>
      </c>
      <c r="M41" s="16">
        <f t="shared" si="7"/>
        <v>140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140</v>
      </c>
      <c r="R41" s="17"/>
    </row>
    <row r="42" spans="1:18">
      <c r="A42" s="8" t="s">
        <v>84</v>
      </c>
      <c r="B42" s="15">
        <f>'[1]16'!B44</f>
        <v>165</v>
      </c>
      <c r="C42" s="16">
        <f>'[1]16'!C44</f>
        <v>0</v>
      </c>
      <c r="D42" s="16">
        <f>'[1]16'!D44</f>
        <v>165</v>
      </c>
      <c r="E42" s="16">
        <f>'[1]16'!E44</f>
        <v>0</v>
      </c>
      <c r="F42" s="15">
        <f t="shared" si="6"/>
        <v>330</v>
      </c>
      <c r="G42" s="15">
        <f>'[1]16'!H44</f>
        <v>140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140</v>
      </c>
      <c r="L42" s="18">
        <f>frq!C42</f>
        <v>1</v>
      </c>
      <c r="M42" s="16">
        <f t="shared" si="7"/>
        <v>140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140</v>
      </c>
      <c r="R42" s="17"/>
    </row>
    <row r="43" spans="1:18">
      <c r="A43" s="8" t="s">
        <v>85</v>
      </c>
      <c r="B43" s="15">
        <f>'[1]16'!B45</f>
        <v>165</v>
      </c>
      <c r="C43" s="16">
        <f>'[1]16'!C45</f>
        <v>0</v>
      </c>
      <c r="D43" s="16">
        <f>'[1]16'!D45</f>
        <v>165</v>
      </c>
      <c r="E43" s="16">
        <f>'[1]16'!E45</f>
        <v>0</v>
      </c>
      <c r="F43" s="15">
        <f t="shared" si="6"/>
        <v>330</v>
      </c>
      <c r="G43" s="15">
        <f>'[1]16'!H45</f>
        <v>140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140</v>
      </c>
      <c r="L43" s="18">
        <f>frq!C43</f>
        <v>1</v>
      </c>
      <c r="M43" s="16">
        <f t="shared" si="7"/>
        <v>140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140</v>
      </c>
      <c r="R43" s="17"/>
    </row>
    <row r="44" spans="1:18">
      <c r="A44" s="8" t="s">
        <v>86</v>
      </c>
      <c r="B44" s="15">
        <f>'[1]16'!B46</f>
        <v>165</v>
      </c>
      <c r="C44" s="16">
        <f>'[1]16'!C46</f>
        <v>0</v>
      </c>
      <c r="D44" s="16">
        <f>'[1]16'!D46</f>
        <v>165</v>
      </c>
      <c r="E44" s="16">
        <f>'[1]16'!E46</f>
        <v>0</v>
      </c>
      <c r="F44" s="15">
        <f t="shared" si="6"/>
        <v>330</v>
      </c>
      <c r="G44" s="15">
        <f>'[1]16'!H46</f>
        <v>140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140</v>
      </c>
      <c r="L44" s="18">
        <f>frq!C44</f>
        <v>1</v>
      </c>
      <c r="M44" s="16">
        <f t="shared" si="7"/>
        <v>140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140</v>
      </c>
      <c r="R44" s="17"/>
    </row>
    <row r="45" spans="1:18">
      <c r="A45" s="8" t="s">
        <v>87</v>
      </c>
      <c r="B45" s="15">
        <f>'[1]16'!B47</f>
        <v>165</v>
      </c>
      <c r="C45" s="16">
        <f>'[1]16'!C47</f>
        <v>0</v>
      </c>
      <c r="D45" s="16">
        <f>'[1]16'!D47</f>
        <v>165</v>
      </c>
      <c r="E45" s="16">
        <f>'[1]16'!E47</f>
        <v>0</v>
      </c>
      <c r="F45" s="15">
        <f t="shared" si="6"/>
        <v>330</v>
      </c>
      <c r="G45" s="15">
        <f>'[1]16'!H47</f>
        <v>140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140</v>
      </c>
      <c r="L45" s="18">
        <f>frq!C45</f>
        <v>1</v>
      </c>
      <c r="M45" s="16">
        <f t="shared" si="7"/>
        <v>140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140</v>
      </c>
      <c r="R45" s="17"/>
    </row>
    <row r="46" spans="1:18">
      <c r="A46" s="8" t="s">
        <v>88</v>
      </c>
      <c r="B46" s="15">
        <f>'[1]16'!B48</f>
        <v>165</v>
      </c>
      <c r="C46" s="16">
        <f>'[1]16'!C48</f>
        <v>0</v>
      </c>
      <c r="D46" s="16">
        <f>'[1]16'!D48</f>
        <v>165</v>
      </c>
      <c r="E46" s="16">
        <f>'[1]16'!E48</f>
        <v>0</v>
      </c>
      <c r="F46" s="15">
        <f t="shared" si="6"/>
        <v>330</v>
      </c>
      <c r="G46" s="15">
        <f>'[1]16'!H48</f>
        <v>140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140</v>
      </c>
      <c r="L46" s="18">
        <f>frq!C46</f>
        <v>1</v>
      </c>
      <c r="M46" s="16">
        <f t="shared" si="7"/>
        <v>140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140</v>
      </c>
      <c r="R46" s="17"/>
    </row>
    <row r="47" spans="1:18">
      <c r="A47" s="8" t="s">
        <v>89</v>
      </c>
      <c r="B47" s="15">
        <f>'[1]16'!B49</f>
        <v>165</v>
      </c>
      <c r="C47" s="16">
        <f>'[1]16'!C49</f>
        <v>0</v>
      </c>
      <c r="D47" s="16">
        <f>'[1]16'!D49</f>
        <v>165</v>
      </c>
      <c r="E47" s="16">
        <f>'[1]16'!E49</f>
        <v>0</v>
      </c>
      <c r="F47" s="15">
        <f t="shared" si="6"/>
        <v>330</v>
      </c>
      <c r="G47" s="15">
        <f>'[1]16'!H49</f>
        <v>140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140</v>
      </c>
      <c r="L47" s="18">
        <f>frq!C47</f>
        <v>1</v>
      </c>
      <c r="M47" s="16">
        <f t="shared" si="7"/>
        <v>140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140</v>
      </c>
      <c r="R47" s="17"/>
    </row>
    <row r="48" spans="1:18">
      <c r="A48" s="8" t="s">
        <v>90</v>
      </c>
      <c r="B48" s="15">
        <f>'[1]16'!B50</f>
        <v>165</v>
      </c>
      <c r="C48" s="16">
        <f>'[1]16'!C50</f>
        <v>0</v>
      </c>
      <c r="D48" s="16">
        <f>'[1]16'!D50</f>
        <v>165</v>
      </c>
      <c r="E48" s="16">
        <f>'[1]16'!E50</f>
        <v>0</v>
      </c>
      <c r="F48" s="15">
        <f t="shared" si="6"/>
        <v>330</v>
      </c>
      <c r="G48" s="15">
        <f>'[1]16'!H50</f>
        <v>140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140</v>
      </c>
      <c r="L48" s="18">
        <f>frq!C48</f>
        <v>1</v>
      </c>
      <c r="M48" s="16">
        <f t="shared" si="7"/>
        <v>140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140</v>
      </c>
      <c r="R48" s="17"/>
    </row>
    <row r="49" spans="1:18">
      <c r="A49" s="8" t="s">
        <v>91</v>
      </c>
      <c r="B49" s="15">
        <f>'[1]16'!B51</f>
        <v>165</v>
      </c>
      <c r="C49" s="16">
        <f>'[1]16'!C51</f>
        <v>0</v>
      </c>
      <c r="D49" s="16">
        <f>'[1]16'!D51</f>
        <v>165</v>
      </c>
      <c r="E49" s="16">
        <f>'[1]16'!E51</f>
        <v>0</v>
      </c>
      <c r="F49" s="15">
        <f t="shared" si="6"/>
        <v>330</v>
      </c>
      <c r="G49" s="15">
        <f>'[1]16'!H51</f>
        <v>140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140</v>
      </c>
      <c r="L49" s="18">
        <f>frq!C49</f>
        <v>1</v>
      </c>
      <c r="M49" s="16">
        <f t="shared" si="7"/>
        <v>140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140</v>
      </c>
      <c r="R49" s="17"/>
    </row>
    <row r="50" spans="1:18">
      <c r="A50" s="8" t="s">
        <v>92</v>
      </c>
      <c r="B50" s="15">
        <f>'[1]16'!B52</f>
        <v>165</v>
      </c>
      <c r="C50" s="16">
        <f>'[1]16'!C52</f>
        <v>0</v>
      </c>
      <c r="D50" s="16">
        <f>'[1]16'!D52</f>
        <v>165</v>
      </c>
      <c r="E50" s="16">
        <f>'[1]16'!E52</f>
        <v>0</v>
      </c>
      <c r="F50" s="15">
        <f t="shared" si="6"/>
        <v>330</v>
      </c>
      <c r="G50" s="15">
        <f>'[1]16'!H52</f>
        <v>140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140</v>
      </c>
      <c r="L50" s="18">
        <f>frq!C50</f>
        <v>1</v>
      </c>
      <c r="M50" s="16">
        <f t="shared" si="7"/>
        <v>140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140</v>
      </c>
      <c r="R50" s="17"/>
    </row>
    <row r="51" spans="1:18">
      <c r="A51" s="8" t="s">
        <v>93</v>
      </c>
      <c r="B51" s="15">
        <f>'[1]16'!B53</f>
        <v>165</v>
      </c>
      <c r="C51" s="16">
        <f>'[1]16'!C53</f>
        <v>0</v>
      </c>
      <c r="D51" s="16">
        <f>'[1]16'!D53</f>
        <v>165</v>
      </c>
      <c r="E51" s="16">
        <f>'[1]16'!E53</f>
        <v>0</v>
      </c>
      <c r="F51" s="15">
        <f t="shared" si="6"/>
        <v>330</v>
      </c>
      <c r="G51" s="15">
        <f>'[1]16'!H53</f>
        <v>140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140</v>
      </c>
      <c r="L51" s="18">
        <f>frq!C51</f>
        <v>1</v>
      </c>
      <c r="M51" s="16">
        <f t="shared" si="7"/>
        <v>140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140</v>
      </c>
      <c r="R51" s="17"/>
    </row>
    <row r="52" spans="1:18">
      <c r="A52" s="8" t="s">
        <v>94</v>
      </c>
      <c r="B52" s="15">
        <f>'[1]16'!B54</f>
        <v>165</v>
      </c>
      <c r="C52" s="16">
        <f>'[1]16'!C54</f>
        <v>0</v>
      </c>
      <c r="D52" s="16">
        <f>'[1]16'!D54</f>
        <v>165</v>
      </c>
      <c r="E52" s="16">
        <f>'[1]16'!E54</f>
        <v>0</v>
      </c>
      <c r="F52" s="15">
        <f t="shared" si="6"/>
        <v>330</v>
      </c>
      <c r="G52" s="15">
        <f>'[1]16'!H54</f>
        <v>140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140</v>
      </c>
      <c r="L52" s="18">
        <f>frq!C52</f>
        <v>1</v>
      </c>
      <c r="M52" s="16">
        <f t="shared" si="7"/>
        <v>140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140</v>
      </c>
      <c r="R52" s="17"/>
    </row>
    <row r="53" spans="1:18">
      <c r="A53" s="8" t="s">
        <v>95</v>
      </c>
      <c r="B53" s="15">
        <f>'[1]16'!B55</f>
        <v>165</v>
      </c>
      <c r="C53" s="16">
        <f>'[1]16'!C55</f>
        <v>0</v>
      </c>
      <c r="D53" s="16">
        <f>'[1]16'!D55</f>
        <v>165</v>
      </c>
      <c r="E53" s="16">
        <f>'[1]16'!E55</f>
        <v>0</v>
      </c>
      <c r="F53" s="15">
        <f t="shared" si="6"/>
        <v>330</v>
      </c>
      <c r="G53" s="15">
        <f>'[1]16'!H55</f>
        <v>140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140</v>
      </c>
      <c r="L53" s="18">
        <f>frq!C53</f>
        <v>1</v>
      </c>
      <c r="M53" s="16">
        <f t="shared" si="7"/>
        <v>140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140</v>
      </c>
      <c r="R53" s="17"/>
    </row>
    <row r="54" spans="1:18">
      <c r="A54" s="8" t="s">
        <v>96</v>
      </c>
      <c r="B54" s="15">
        <f>'[1]16'!B56</f>
        <v>165</v>
      </c>
      <c r="C54" s="16">
        <f>'[1]16'!C56</f>
        <v>0</v>
      </c>
      <c r="D54" s="16">
        <f>'[1]16'!D56</f>
        <v>165</v>
      </c>
      <c r="E54" s="16">
        <f>'[1]16'!E56</f>
        <v>0</v>
      </c>
      <c r="F54" s="15">
        <f t="shared" si="6"/>
        <v>330</v>
      </c>
      <c r="G54" s="15">
        <f>'[1]16'!H56</f>
        <v>140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140</v>
      </c>
      <c r="L54" s="18">
        <f>frq!C54</f>
        <v>1</v>
      </c>
      <c r="M54" s="16">
        <f t="shared" si="7"/>
        <v>140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140</v>
      </c>
      <c r="R54" s="17"/>
    </row>
    <row r="55" spans="1:18">
      <c r="A55" s="8" t="s">
        <v>97</v>
      </c>
      <c r="B55" s="15">
        <f>'[1]16'!B57</f>
        <v>165</v>
      </c>
      <c r="C55" s="16">
        <f>'[1]16'!C57</f>
        <v>0</v>
      </c>
      <c r="D55" s="16">
        <f>'[1]16'!D57</f>
        <v>165</v>
      </c>
      <c r="E55" s="16">
        <f>'[1]16'!E57</f>
        <v>0</v>
      </c>
      <c r="F55" s="15">
        <f t="shared" si="6"/>
        <v>330</v>
      </c>
      <c r="G55" s="15">
        <f>'[1]16'!H57</f>
        <v>140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140</v>
      </c>
      <c r="L55" s="18">
        <f>frq!C55</f>
        <v>1</v>
      </c>
      <c r="M55" s="16">
        <f t="shared" si="7"/>
        <v>140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</v>
      </c>
      <c r="R55" s="17"/>
    </row>
    <row r="56" spans="1:18">
      <c r="A56" s="8" t="s">
        <v>98</v>
      </c>
      <c r="B56" s="15">
        <f>'[1]16'!B58</f>
        <v>165</v>
      </c>
      <c r="C56" s="16">
        <f>'[1]16'!C58</f>
        <v>0</v>
      </c>
      <c r="D56" s="16">
        <f>'[1]16'!D58</f>
        <v>165</v>
      </c>
      <c r="E56" s="16">
        <f>'[1]16'!E58</f>
        <v>0</v>
      </c>
      <c r="F56" s="15">
        <f t="shared" si="6"/>
        <v>330</v>
      </c>
      <c r="G56" s="15">
        <f>'[1]16'!H58</f>
        <v>140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140</v>
      </c>
      <c r="L56" s="18">
        <f>frq!C56</f>
        <v>1</v>
      </c>
      <c r="M56" s="16">
        <f t="shared" si="7"/>
        <v>140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140</v>
      </c>
      <c r="R56" s="17"/>
    </row>
    <row r="57" spans="1:18">
      <c r="A57" s="8" t="s">
        <v>99</v>
      </c>
      <c r="B57" s="15">
        <f>'[1]16'!B59</f>
        <v>165</v>
      </c>
      <c r="C57" s="16">
        <f>'[1]16'!C59</f>
        <v>0</v>
      </c>
      <c r="D57" s="16">
        <f>'[1]16'!D59</f>
        <v>165</v>
      </c>
      <c r="E57" s="16">
        <f>'[1]16'!E59</f>
        <v>0</v>
      </c>
      <c r="F57" s="15">
        <f t="shared" si="6"/>
        <v>330</v>
      </c>
      <c r="G57" s="15">
        <f>'[1]16'!H59</f>
        <v>140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140</v>
      </c>
      <c r="L57" s="18">
        <f>frq!C57</f>
        <v>1</v>
      </c>
      <c r="M57" s="16">
        <f t="shared" si="7"/>
        <v>140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140</v>
      </c>
      <c r="R57" s="17"/>
    </row>
    <row r="58" spans="1:18">
      <c r="A58" s="8" t="s">
        <v>100</v>
      </c>
      <c r="B58" s="15">
        <f>'[1]16'!B60</f>
        <v>165</v>
      </c>
      <c r="C58" s="16">
        <f>'[1]16'!C60</f>
        <v>0</v>
      </c>
      <c r="D58" s="16">
        <f>'[1]16'!D60</f>
        <v>165</v>
      </c>
      <c r="E58" s="16">
        <f>'[1]16'!E60</f>
        <v>0</v>
      </c>
      <c r="F58" s="15">
        <f t="shared" si="6"/>
        <v>330</v>
      </c>
      <c r="G58" s="15">
        <f>'[1]16'!H60</f>
        <v>140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140</v>
      </c>
      <c r="L58" s="18">
        <f>frq!C58</f>
        <v>1</v>
      </c>
      <c r="M58" s="16">
        <f t="shared" si="7"/>
        <v>140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140</v>
      </c>
      <c r="R58" s="17"/>
    </row>
    <row r="59" spans="1:18">
      <c r="A59" s="8" t="s">
        <v>101</v>
      </c>
      <c r="B59" s="15">
        <f>'[1]16'!B61</f>
        <v>165</v>
      </c>
      <c r="C59" s="16">
        <f>'[1]16'!C61</f>
        <v>0</v>
      </c>
      <c r="D59" s="16">
        <f>'[1]16'!D61</f>
        <v>165</v>
      </c>
      <c r="E59" s="16">
        <f>'[1]16'!E61</f>
        <v>0</v>
      </c>
      <c r="F59" s="15">
        <f t="shared" si="6"/>
        <v>330</v>
      </c>
      <c r="G59" s="15">
        <f>'[1]16'!H61</f>
        <v>140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  <c r="R59" s="17"/>
    </row>
    <row r="60" spans="1:18">
      <c r="A60" s="8" t="s">
        <v>102</v>
      </c>
      <c r="B60" s="15">
        <f>'[1]16'!B62</f>
        <v>165</v>
      </c>
      <c r="C60" s="16">
        <f>'[1]16'!C62</f>
        <v>0</v>
      </c>
      <c r="D60" s="16">
        <f>'[1]16'!D62</f>
        <v>165</v>
      </c>
      <c r="E60" s="16">
        <f>'[1]16'!E62</f>
        <v>0</v>
      </c>
      <c r="F60" s="15">
        <f t="shared" si="6"/>
        <v>330</v>
      </c>
      <c r="G60" s="15">
        <f>'[1]16'!H62</f>
        <v>140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140</v>
      </c>
      <c r="L60" s="18">
        <f>frq!C60</f>
        <v>1</v>
      </c>
      <c r="M60" s="16">
        <f t="shared" si="7"/>
        <v>140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140</v>
      </c>
      <c r="R60" s="17"/>
    </row>
    <row r="61" spans="1:18">
      <c r="A61" s="8" t="s">
        <v>103</v>
      </c>
      <c r="B61" s="15">
        <f>'[1]16'!B63</f>
        <v>165</v>
      </c>
      <c r="C61" s="16">
        <f>'[1]16'!C63</f>
        <v>0</v>
      </c>
      <c r="D61" s="16">
        <f>'[1]16'!D63</f>
        <v>165</v>
      </c>
      <c r="E61" s="16">
        <f>'[1]16'!E63</f>
        <v>0</v>
      </c>
      <c r="F61" s="15">
        <f t="shared" si="6"/>
        <v>330</v>
      </c>
      <c r="G61" s="15">
        <f>'[1]16'!H63</f>
        <v>140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140</v>
      </c>
      <c r="L61" s="18">
        <f>frq!C61</f>
        <v>1</v>
      </c>
      <c r="M61" s="16">
        <f t="shared" si="7"/>
        <v>140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140</v>
      </c>
      <c r="R61" s="17"/>
    </row>
    <row r="62" spans="1:18">
      <c r="A62" s="8" t="s">
        <v>104</v>
      </c>
      <c r="B62" s="15">
        <f>'[1]16'!B64</f>
        <v>165</v>
      </c>
      <c r="C62" s="16">
        <f>'[1]16'!C64</f>
        <v>0</v>
      </c>
      <c r="D62" s="16">
        <f>'[1]16'!D64</f>
        <v>165</v>
      </c>
      <c r="E62" s="16">
        <f>'[1]16'!E64</f>
        <v>0</v>
      </c>
      <c r="F62" s="15">
        <f t="shared" si="6"/>
        <v>330</v>
      </c>
      <c r="G62" s="15">
        <f>'[1]16'!H64</f>
        <v>140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140</v>
      </c>
      <c r="L62" s="18">
        <f>frq!C62</f>
        <v>1</v>
      </c>
      <c r="M62" s="16">
        <f t="shared" si="7"/>
        <v>140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140</v>
      </c>
      <c r="R62" s="17"/>
    </row>
    <row r="63" spans="1:18">
      <c r="A63" s="8" t="s">
        <v>105</v>
      </c>
      <c r="B63" s="15">
        <f>'[1]16'!B65</f>
        <v>165</v>
      </c>
      <c r="C63" s="16">
        <f>'[1]16'!C65</f>
        <v>0</v>
      </c>
      <c r="D63" s="16">
        <f>'[1]16'!D65</f>
        <v>165</v>
      </c>
      <c r="E63" s="16">
        <f>'[1]16'!E65</f>
        <v>0</v>
      </c>
      <c r="F63" s="15">
        <f t="shared" si="6"/>
        <v>330</v>
      </c>
      <c r="G63" s="15">
        <f>'[1]16'!H65</f>
        <v>140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  <c r="R63" s="17"/>
    </row>
    <row r="64" spans="1:18">
      <c r="A64" s="8" t="s">
        <v>106</v>
      </c>
      <c r="B64" s="15">
        <f>'[1]16'!B66</f>
        <v>165</v>
      </c>
      <c r="C64" s="16">
        <f>'[1]16'!C66</f>
        <v>0</v>
      </c>
      <c r="D64" s="16">
        <f>'[1]16'!D66</f>
        <v>165</v>
      </c>
      <c r="E64" s="16">
        <f>'[1]16'!E66</f>
        <v>0</v>
      </c>
      <c r="F64" s="15">
        <f t="shared" si="6"/>
        <v>330</v>
      </c>
      <c r="G64" s="15">
        <f>'[1]16'!H66</f>
        <v>140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  <c r="R64" s="17"/>
    </row>
    <row r="65" spans="1:19">
      <c r="A65" s="8" t="s">
        <v>107</v>
      </c>
      <c r="B65" s="15">
        <f>'[1]16'!B67</f>
        <v>165</v>
      </c>
      <c r="C65" s="16">
        <f>'[1]16'!C67</f>
        <v>0</v>
      </c>
      <c r="D65" s="16">
        <f>'[1]16'!D67</f>
        <v>165</v>
      </c>
      <c r="E65" s="16">
        <f>'[1]16'!E67</f>
        <v>0</v>
      </c>
      <c r="F65" s="15">
        <f t="shared" si="6"/>
        <v>330</v>
      </c>
      <c r="G65" s="15">
        <f>'[1]16'!H67</f>
        <v>140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  <c r="R65" s="17"/>
    </row>
    <row r="66" spans="1:19">
      <c r="A66" s="8" t="s">
        <v>108</v>
      </c>
      <c r="B66" s="15">
        <f>'[1]16'!B68</f>
        <v>165</v>
      </c>
      <c r="C66" s="16">
        <f>'[1]16'!C68</f>
        <v>0</v>
      </c>
      <c r="D66" s="16">
        <f>'[1]16'!D68</f>
        <v>165</v>
      </c>
      <c r="E66" s="16">
        <f>'[1]16'!E68</f>
        <v>0</v>
      </c>
      <c r="F66" s="15">
        <f t="shared" si="6"/>
        <v>330</v>
      </c>
      <c r="G66" s="15">
        <f>'[1]16'!H68</f>
        <v>140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  <c r="R66" s="17"/>
    </row>
    <row r="67" spans="1:19">
      <c r="A67" s="8" t="s">
        <v>109</v>
      </c>
      <c r="B67" s="15">
        <f>'[1]16'!B69</f>
        <v>165</v>
      </c>
      <c r="C67" s="16">
        <f>'[1]16'!C69</f>
        <v>0</v>
      </c>
      <c r="D67" s="16">
        <f>'[1]16'!D69</f>
        <v>165</v>
      </c>
      <c r="E67" s="16">
        <f>'[1]16'!E69</f>
        <v>0</v>
      </c>
      <c r="F67" s="15">
        <f t="shared" si="6"/>
        <v>330</v>
      </c>
      <c r="G67" s="15">
        <f>'[1]16'!H69</f>
        <v>140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  <c r="R67" s="17"/>
    </row>
    <row r="68" spans="1:19">
      <c r="A68" s="8" t="s">
        <v>110</v>
      </c>
      <c r="B68" s="15">
        <f>'[1]16'!B70</f>
        <v>165</v>
      </c>
      <c r="C68" s="16">
        <f>'[1]16'!C70</f>
        <v>0</v>
      </c>
      <c r="D68" s="16">
        <f>'[1]16'!D70</f>
        <v>165</v>
      </c>
      <c r="E68" s="16">
        <f>'[1]16'!E70</f>
        <v>0</v>
      </c>
      <c r="F68" s="15">
        <f t="shared" si="6"/>
        <v>330</v>
      </c>
      <c r="G68" s="15">
        <f>'[1]16'!H70</f>
        <v>140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  <c r="R68" s="17"/>
    </row>
    <row r="69" spans="1:19">
      <c r="A69" s="8" t="s">
        <v>111</v>
      </c>
      <c r="B69" s="15">
        <f>'[1]16'!B71</f>
        <v>165</v>
      </c>
      <c r="C69" s="16">
        <f>'[1]16'!C71</f>
        <v>0</v>
      </c>
      <c r="D69" s="16">
        <f>'[1]16'!D71</f>
        <v>165</v>
      </c>
      <c r="E69" s="16">
        <f>'[1]16'!E71</f>
        <v>0</v>
      </c>
      <c r="F69" s="15">
        <f t="shared" ref="F69:F98" si="17">SUM(B69:E69)</f>
        <v>330</v>
      </c>
      <c r="G69" s="15">
        <f>'[1]16'!H71</f>
        <v>140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R69" s="17"/>
      <c r="S69">
        <f>96*4</f>
        <v>384</v>
      </c>
    </row>
    <row r="70" spans="1:19">
      <c r="A70" s="8" t="s">
        <v>112</v>
      </c>
      <c r="B70" s="15">
        <f>'[1]16'!B72</f>
        <v>165</v>
      </c>
      <c r="C70" s="16">
        <f>'[1]16'!C72</f>
        <v>0</v>
      </c>
      <c r="D70" s="16">
        <f>'[1]16'!D72</f>
        <v>165</v>
      </c>
      <c r="E70" s="16">
        <f>'[1]16'!E72</f>
        <v>0</v>
      </c>
      <c r="F70" s="15">
        <f t="shared" si="17"/>
        <v>330</v>
      </c>
      <c r="G70" s="15">
        <f>'[1]16'!H72</f>
        <v>140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  <c r="R70" s="17"/>
    </row>
    <row r="71" spans="1:19">
      <c r="A71" s="8" t="s">
        <v>113</v>
      </c>
      <c r="B71" s="15">
        <f>'[1]16'!B73</f>
        <v>165</v>
      </c>
      <c r="C71" s="16">
        <f>'[1]16'!C73</f>
        <v>0</v>
      </c>
      <c r="D71" s="16">
        <f>'[1]16'!D73</f>
        <v>165</v>
      </c>
      <c r="E71" s="16">
        <f>'[1]16'!E73</f>
        <v>0</v>
      </c>
      <c r="F71" s="15">
        <f t="shared" si="17"/>
        <v>330</v>
      </c>
      <c r="G71" s="15">
        <f>'[1]16'!H73</f>
        <v>140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  <c r="R71" s="17"/>
    </row>
    <row r="72" spans="1:19">
      <c r="A72" s="8" t="s">
        <v>114</v>
      </c>
      <c r="B72" s="15">
        <f>'[1]16'!B74</f>
        <v>165</v>
      </c>
      <c r="C72" s="16">
        <f>'[1]16'!C74</f>
        <v>0</v>
      </c>
      <c r="D72" s="16">
        <f>'[1]16'!D74</f>
        <v>165</v>
      </c>
      <c r="E72" s="16">
        <f>'[1]16'!E74</f>
        <v>0</v>
      </c>
      <c r="F72" s="15">
        <f t="shared" si="17"/>
        <v>330</v>
      </c>
      <c r="G72" s="15">
        <f>'[1]16'!H74</f>
        <v>140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  <c r="R72" s="17"/>
    </row>
    <row r="73" spans="1:19">
      <c r="A73" s="8" t="s">
        <v>115</v>
      </c>
      <c r="B73" s="15">
        <f>'[1]16'!B75</f>
        <v>165</v>
      </c>
      <c r="C73" s="16">
        <f>'[1]16'!C75</f>
        <v>0</v>
      </c>
      <c r="D73" s="16">
        <f>'[1]16'!D75</f>
        <v>165</v>
      </c>
      <c r="E73" s="16">
        <f>'[1]16'!E75</f>
        <v>0</v>
      </c>
      <c r="F73" s="15">
        <f t="shared" si="17"/>
        <v>330</v>
      </c>
      <c r="G73" s="15">
        <f>'[1]16'!H75</f>
        <v>140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</v>
      </c>
      <c r="R73" s="17"/>
    </row>
    <row r="74" spans="1:19">
      <c r="A74" s="8" t="s">
        <v>116</v>
      </c>
      <c r="B74" s="15">
        <f>'[1]16'!B76</f>
        <v>165</v>
      </c>
      <c r="C74" s="16">
        <f>'[1]16'!C76</f>
        <v>0</v>
      </c>
      <c r="D74" s="16">
        <f>'[1]16'!D76</f>
        <v>165</v>
      </c>
      <c r="E74" s="16">
        <f>'[1]16'!E76</f>
        <v>0</v>
      </c>
      <c r="F74" s="15">
        <f t="shared" si="17"/>
        <v>330</v>
      </c>
      <c r="G74" s="15">
        <f>'[1]16'!H76</f>
        <v>140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</v>
      </c>
      <c r="R74" s="17"/>
    </row>
    <row r="75" spans="1:19">
      <c r="A75" s="8" t="s">
        <v>117</v>
      </c>
      <c r="B75" s="15">
        <f>'[1]16'!B77</f>
        <v>165</v>
      </c>
      <c r="C75" s="16">
        <f>'[1]16'!C77</f>
        <v>0</v>
      </c>
      <c r="D75" s="16">
        <f>'[1]16'!D77</f>
        <v>165</v>
      </c>
      <c r="E75" s="16">
        <f>'[1]16'!E77</f>
        <v>0</v>
      </c>
      <c r="F75" s="15">
        <f t="shared" si="17"/>
        <v>330</v>
      </c>
      <c r="G75" s="15">
        <f>'[1]16'!H77</f>
        <v>140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</v>
      </c>
      <c r="R75" s="17"/>
    </row>
    <row r="76" spans="1:19">
      <c r="A76" s="8" t="s">
        <v>118</v>
      </c>
      <c r="B76" s="15">
        <f>'[1]16'!B78</f>
        <v>165</v>
      </c>
      <c r="C76" s="16">
        <f>'[1]16'!C78</f>
        <v>0</v>
      </c>
      <c r="D76" s="16">
        <f>'[1]16'!D78</f>
        <v>165</v>
      </c>
      <c r="E76" s="16">
        <f>'[1]16'!E78</f>
        <v>0</v>
      </c>
      <c r="F76" s="15">
        <f t="shared" si="17"/>
        <v>330</v>
      </c>
      <c r="G76" s="15">
        <f>'[1]16'!H78</f>
        <v>140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</v>
      </c>
      <c r="R76" s="17"/>
    </row>
    <row r="77" spans="1:19">
      <c r="A77" s="8" t="s">
        <v>119</v>
      </c>
      <c r="B77" s="15">
        <f>'[1]16'!B79</f>
        <v>165</v>
      </c>
      <c r="C77" s="16">
        <f>'[1]16'!C79</f>
        <v>0</v>
      </c>
      <c r="D77" s="16">
        <f>'[1]16'!D79</f>
        <v>165</v>
      </c>
      <c r="E77" s="16">
        <f>'[1]16'!E79</f>
        <v>0</v>
      </c>
      <c r="F77" s="15">
        <f t="shared" si="17"/>
        <v>330</v>
      </c>
      <c r="G77" s="15">
        <f>'[1]16'!H79</f>
        <v>140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</v>
      </c>
      <c r="R77" s="17"/>
    </row>
    <row r="78" spans="1:19">
      <c r="A78" s="8" t="s">
        <v>120</v>
      </c>
      <c r="B78" s="15">
        <f>'[1]16'!B80</f>
        <v>165</v>
      </c>
      <c r="C78" s="16">
        <f>'[1]16'!C80</f>
        <v>0</v>
      </c>
      <c r="D78" s="16">
        <f>'[1]16'!D80</f>
        <v>165</v>
      </c>
      <c r="E78" s="16">
        <f>'[1]16'!E80</f>
        <v>0</v>
      </c>
      <c r="F78" s="15">
        <f t="shared" si="17"/>
        <v>330</v>
      </c>
      <c r="G78" s="15">
        <f>'[1]16'!H80</f>
        <v>140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</v>
      </c>
      <c r="R78" s="17"/>
    </row>
    <row r="79" spans="1:19">
      <c r="A79" s="8" t="s">
        <v>121</v>
      </c>
      <c r="B79" s="15">
        <f>'[1]16'!B81</f>
        <v>165</v>
      </c>
      <c r="C79" s="16">
        <f>'[1]16'!C81</f>
        <v>0</v>
      </c>
      <c r="D79" s="16">
        <f>'[1]16'!D81</f>
        <v>165</v>
      </c>
      <c r="E79" s="16">
        <f>'[1]16'!E81</f>
        <v>0</v>
      </c>
      <c r="F79" s="15">
        <f t="shared" si="17"/>
        <v>330</v>
      </c>
      <c r="G79" s="15">
        <f>'[1]16'!H81</f>
        <v>140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</v>
      </c>
      <c r="R79" s="17"/>
    </row>
    <row r="80" spans="1:19">
      <c r="A80" s="8" t="s">
        <v>122</v>
      </c>
      <c r="B80" s="15">
        <f>'[1]16'!B82</f>
        <v>165</v>
      </c>
      <c r="C80" s="16">
        <f>'[1]16'!C82</f>
        <v>0</v>
      </c>
      <c r="D80" s="16">
        <f>'[1]16'!D82</f>
        <v>165</v>
      </c>
      <c r="E80" s="16">
        <f>'[1]16'!E82</f>
        <v>0</v>
      </c>
      <c r="F80" s="15">
        <f t="shared" si="17"/>
        <v>330</v>
      </c>
      <c r="G80" s="15">
        <f>'[1]16'!H82</f>
        <v>140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140</v>
      </c>
      <c r="L80" s="18">
        <f>frq!C80</f>
        <v>1</v>
      </c>
      <c r="M80" s="16">
        <f t="shared" si="11"/>
        <v>140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</v>
      </c>
      <c r="R80" s="17"/>
    </row>
    <row r="81" spans="1:18">
      <c r="A81" s="8" t="s">
        <v>123</v>
      </c>
      <c r="B81" s="15">
        <f>'[1]16'!B83</f>
        <v>165</v>
      </c>
      <c r="C81" s="16">
        <f>'[1]16'!C83</f>
        <v>0</v>
      </c>
      <c r="D81" s="16">
        <f>'[1]16'!D83</f>
        <v>165</v>
      </c>
      <c r="E81" s="16">
        <f>'[1]16'!E83</f>
        <v>0</v>
      </c>
      <c r="F81" s="15">
        <f t="shared" si="17"/>
        <v>330</v>
      </c>
      <c r="G81" s="15">
        <f>'[1]16'!H83</f>
        <v>140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140</v>
      </c>
      <c r="L81" s="18">
        <f>frq!C81</f>
        <v>1</v>
      </c>
      <c r="M81" s="16">
        <f t="shared" si="11"/>
        <v>140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</v>
      </c>
      <c r="R81" s="17"/>
    </row>
    <row r="82" spans="1:18">
      <c r="A82" s="8" t="s">
        <v>124</v>
      </c>
      <c r="B82" s="15">
        <f>'[1]16'!B84</f>
        <v>165</v>
      </c>
      <c r="C82" s="16">
        <f>'[1]16'!C84</f>
        <v>0</v>
      </c>
      <c r="D82" s="16">
        <f>'[1]16'!D84</f>
        <v>165</v>
      </c>
      <c r="E82" s="16">
        <f>'[1]16'!E84</f>
        <v>0</v>
      </c>
      <c r="F82" s="15">
        <f t="shared" si="17"/>
        <v>330</v>
      </c>
      <c r="G82" s="15">
        <f>'[1]16'!H84</f>
        <v>140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  <c r="R82" s="17"/>
    </row>
    <row r="83" spans="1:18">
      <c r="A83" s="8" t="s">
        <v>125</v>
      </c>
      <c r="B83" s="15">
        <f>'[1]16'!B85</f>
        <v>165</v>
      </c>
      <c r="C83" s="16">
        <f>'[1]16'!C85</f>
        <v>0</v>
      </c>
      <c r="D83" s="16">
        <f>'[1]16'!D85</f>
        <v>165</v>
      </c>
      <c r="E83" s="16">
        <f>'[1]16'!E85</f>
        <v>0</v>
      </c>
      <c r="F83" s="15">
        <f t="shared" si="17"/>
        <v>330</v>
      </c>
      <c r="G83" s="15">
        <f>'[1]16'!H85</f>
        <v>140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  <c r="R83" s="17"/>
    </row>
    <row r="84" spans="1:18">
      <c r="A84" s="8" t="s">
        <v>126</v>
      </c>
      <c r="B84" s="15">
        <f>'[1]16'!B86</f>
        <v>165</v>
      </c>
      <c r="C84" s="16">
        <f>'[1]16'!C86</f>
        <v>0</v>
      </c>
      <c r="D84" s="16">
        <f>'[1]16'!D86</f>
        <v>165</v>
      </c>
      <c r="E84" s="16">
        <f>'[1]16'!E86</f>
        <v>0</v>
      </c>
      <c r="F84" s="15">
        <f t="shared" si="17"/>
        <v>330</v>
      </c>
      <c r="G84" s="15">
        <f>'[1]16'!H86</f>
        <v>140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  <c r="R84" s="17"/>
    </row>
    <row r="85" spans="1:18">
      <c r="A85" s="8" t="s">
        <v>127</v>
      </c>
      <c r="B85" s="15">
        <f>'[1]16'!B87</f>
        <v>165</v>
      </c>
      <c r="C85" s="16">
        <f>'[1]16'!C87</f>
        <v>0</v>
      </c>
      <c r="D85" s="16">
        <f>'[1]16'!D87</f>
        <v>165</v>
      </c>
      <c r="E85" s="16">
        <f>'[1]16'!E87</f>
        <v>0</v>
      </c>
      <c r="F85" s="15">
        <f t="shared" si="17"/>
        <v>330</v>
      </c>
      <c r="G85" s="15">
        <f>'[1]16'!H87</f>
        <v>140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  <c r="R85" s="17"/>
    </row>
    <row r="86" spans="1:18">
      <c r="A86" s="8" t="s">
        <v>128</v>
      </c>
      <c r="B86" s="15">
        <f>'[1]16'!B88</f>
        <v>165</v>
      </c>
      <c r="C86" s="16">
        <f>'[1]16'!C88</f>
        <v>0</v>
      </c>
      <c r="D86" s="16">
        <f>'[1]16'!D88</f>
        <v>165</v>
      </c>
      <c r="E86" s="16">
        <f>'[1]16'!E88</f>
        <v>0</v>
      </c>
      <c r="F86" s="15">
        <f t="shared" si="17"/>
        <v>330</v>
      </c>
      <c r="G86" s="15">
        <f>'[1]16'!H88</f>
        <v>140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140</v>
      </c>
      <c r="L86" s="18">
        <f>frq!C86</f>
        <v>1</v>
      </c>
      <c r="M86" s="16">
        <f t="shared" si="11"/>
        <v>140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</v>
      </c>
      <c r="R86" s="17"/>
    </row>
    <row r="87" spans="1:18">
      <c r="A87" s="8" t="s">
        <v>129</v>
      </c>
      <c r="B87" s="15">
        <f>'[1]16'!B89</f>
        <v>165</v>
      </c>
      <c r="C87" s="16">
        <f>'[1]16'!C89</f>
        <v>0</v>
      </c>
      <c r="D87" s="16">
        <f>'[1]16'!D89</f>
        <v>165</v>
      </c>
      <c r="E87" s="16">
        <f>'[1]16'!E89</f>
        <v>0</v>
      </c>
      <c r="F87" s="15">
        <f t="shared" si="17"/>
        <v>330</v>
      </c>
      <c r="G87" s="15">
        <f>'[1]16'!H89</f>
        <v>140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140</v>
      </c>
      <c r="L87" s="18">
        <f>frq!C87</f>
        <v>1</v>
      </c>
      <c r="M87" s="16">
        <f t="shared" si="11"/>
        <v>140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</v>
      </c>
      <c r="R87" s="17"/>
    </row>
    <row r="88" spans="1:18">
      <c r="A88" s="8" t="s">
        <v>130</v>
      </c>
      <c r="B88" s="15">
        <f>'[1]16'!B90</f>
        <v>165</v>
      </c>
      <c r="C88" s="16">
        <f>'[1]16'!C90</f>
        <v>0</v>
      </c>
      <c r="D88" s="16">
        <f>'[1]16'!D90</f>
        <v>165</v>
      </c>
      <c r="E88" s="16">
        <f>'[1]16'!E90</f>
        <v>0</v>
      </c>
      <c r="F88" s="15">
        <f t="shared" si="17"/>
        <v>330</v>
      </c>
      <c r="G88" s="15">
        <f>'[1]16'!H90</f>
        <v>140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140</v>
      </c>
      <c r="L88" s="18">
        <f>frq!C88</f>
        <v>1</v>
      </c>
      <c r="M88" s="16">
        <f t="shared" si="11"/>
        <v>140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140</v>
      </c>
      <c r="R88" s="17"/>
    </row>
    <row r="89" spans="1:18">
      <c r="A89" s="8" t="s">
        <v>131</v>
      </c>
      <c r="B89" s="15">
        <f>'[1]16'!B91</f>
        <v>165</v>
      </c>
      <c r="C89" s="16">
        <f>'[1]16'!C91</f>
        <v>0</v>
      </c>
      <c r="D89" s="16">
        <f>'[1]16'!D91</f>
        <v>165</v>
      </c>
      <c r="E89" s="16">
        <f>'[1]16'!E91</f>
        <v>0</v>
      </c>
      <c r="F89" s="15">
        <f t="shared" si="17"/>
        <v>330</v>
      </c>
      <c r="G89" s="15">
        <f>'[1]16'!H91</f>
        <v>140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140</v>
      </c>
      <c r="L89" s="18">
        <f>frq!C89</f>
        <v>1</v>
      </c>
      <c r="M89" s="16">
        <f t="shared" si="11"/>
        <v>140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140</v>
      </c>
      <c r="R89" s="17"/>
    </row>
    <row r="90" spans="1:18">
      <c r="A90" s="8" t="s">
        <v>132</v>
      </c>
      <c r="B90" s="15">
        <f>'[1]16'!B92</f>
        <v>165</v>
      </c>
      <c r="C90" s="16">
        <f>'[1]16'!C92</f>
        <v>0</v>
      </c>
      <c r="D90" s="16">
        <f>'[1]16'!D92</f>
        <v>165</v>
      </c>
      <c r="E90" s="16">
        <f>'[1]16'!E92</f>
        <v>0</v>
      </c>
      <c r="F90" s="15">
        <f t="shared" si="17"/>
        <v>330</v>
      </c>
      <c r="G90" s="15">
        <f>'[1]16'!H92</f>
        <v>140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140</v>
      </c>
      <c r="L90" s="18">
        <f>frq!C90</f>
        <v>1</v>
      </c>
      <c r="M90" s="16">
        <f t="shared" si="11"/>
        <v>140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140</v>
      </c>
      <c r="R90" s="17"/>
    </row>
    <row r="91" spans="1:18">
      <c r="A91" s="8" t="s">
        <v>133</v>
      </c>
      <c r="B91" s="15">
        <f>'[1]16'!B93</f>
        <v>165</v>
      </c>
      <c r="C91" s="16">
        <f>'[1]16'!C93</f>
        <v>0</v>
      </c>
      <c r="D91" s="16">
        <f>'[1]16'!D93</f>
        <v>165</v>
      </c>
      <c r="E91" s="16">
        <f>'[1]16'!E93</f>
        <v>0</v>
      </c>
      <c r="F91" s="15">
        <f t="shared" si="17"/>
        <v>330</v>
      </c>
      <c r="G91" s="15">
        <f>'[1]16'!H93</f>
        <v>140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140</v>
      </c>
      <c r="L91" s="18">
        <f>frq!C91</f>
        <v>1</v>
      </c>
      <c r="M91" s="16">
        <f t="shared" si="11"/>
        <v>140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140</v>
      </c>
      <c r="R91" s="17"/>
    </row>
    <row r="92" spans="1:18">
      <c r="A92" s="8" t="s">
        <v>134</v>
      </c>
      <c r="B92" s="15">
        <f>'[1]16'!B94</f>
        <v>165</v>
      </c>
      <c r="C92" s="16">
        <f>'[1]16'!C94</f>
        <v>0</v>
      </c>
      <c r="D92" s="16">
        <f>'[1]16'!D94</f>
        <v>165</v>
      </c>
      <c r="E92" s="16">
        <f>'[1]16'!E94</f>
        <v>0</v>
      </c>
      <c r="F92" s="15">
        <f t="shared" si="17"/>
        <v>330</v>
      </c>
      <c r="G92" s="15">
        <f>'[1]16'!H94</f>
        <v>140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140</v>
      </c>
      <c r="L92" s="18">
        <f>frq!C92</f>
        <v>1</v>
      </c>
      <c r="M92" s="16">
        <f t="shared" si="11"/>
        <v>140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140</v>
      </c>
      <c r="R92" s="17"/>
    </row>
    <row r="93" spans="1:18">
      <c r="A93" s="8" t="s">
        <v>135</v>
      </c>
      <c r="B93" s="15">
        <f>'[1]16'!B95</f>
        <v>165</v>
      </c>
      <c r="C93" s="16">
        <f>'[1]16'!C95</f>
        <v>0</v>
      </c>
      <c r="D93" s="16">
        <f>'[1]16'!D95</f>
        <v>165</v>
      </c>
      <c r="E93" s="16">
        <f>'[1]16'!E95</f>
        <v>0</v>
      </c>
      <c r="F93" s="15">
        <f t="shared" si="17"/>
        <v>330</v>
      </c>
      <c r="G93" s="15">
        <f>'[1]16'!H95</f>
        <v>140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140</v>
      </c>
      <c r="L93" s="18">
        <f>frq!C93</f>
        <v>1</v>
      </c>
      <c r="M93" s="16">
        <f t="shared" si="11"/>
        <v>140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140</v>
      </c>
      <c r="R93" s="17"/>
    </row>
    <row r="94" spans="1:18">
      <c r="A94" s="8" t="s">
        <v>136</v>
      </c>
      <c r="B94" s="15">
        <f>'[1]16'!B96</f>
        <v>165</v>
      </c>
      <c r="C94" s="16">
        <f>'[1]16'!C96</f>
        <v>0</v>
      </c>
      <c r="D94" s="16">
        <f>'[1]16'!D96</f>
        <v>165</v>
      </c>
      <c r="E94" s="16">
        <f>'[1]16'!E96</f>
        <v>0</v>
      </c>
      <c r="F94" s="15">
        <f t="shared" si="17"/>
        <v>330</v>
      </c>
      <c r="G94" s="15">
        <f>'[1]16'!H96</f>
        <v>140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140</v>
      </c>
      <c r="L94" s="18">
        <f>frq!C94</f>
        <v>1</v>
      </c>
      <c r="M94" s="16">
        <f t="shared" si="11"/>
        <v>140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140</v>
      </c>
      <c r="R94" s="17"/>
    </row>
    <row r="95" spans="1:18">
      <c r="A95" s="8" t="s">
        <v>137</v>
      </c>
      <c r="B95" s="15">
        <f>'[1]16'!B97</f>
        <v>165</v>
      </c>
      <c r="C95" s="16">
        <f>'[1]16'!C97</f>
        <v>0</v>
      </c>
      <c r="D95" s="16">
        <f>'[1]16'!D97</f>
        <v>165</v>
      </c>
      <c r="E95" s="16">
        <f>'[1]16'!E97</f>
        <v>0</v>
      </c>
      <c r="F95" s="15">
        <f t="shared" si="17"/>
        <v>330</v>
      </c>
      <c r="G95" s="15">
        <f>'[1]16'!H97</f>
        <v>140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140</v>
      </c>
      <c r="L95" s="18">
        <f>frq!C95</f>
        <v>1</v>
      </c>
      <c r="M95" s="16">
        <f t="shared" si="11"/>
        <v>140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140</v>
      </c>
      <c r="R95" s="17"/>
    </row>
    <row r="96" spans="1:18">
      <c r="A96" s="8" t="s">
        <v>138</v>
      </c>
      <c r="B96" s="15">
        <f>'[1]16'!B98</f>
        <v>165</v>
      </c>
      <c r="C96" s="16">
        <f>'[1]16'!C98</f>
        <v>0</v>
      </c>
      <c r="D96" s="16">
        <f>'[1]16'!D98</f>
        <v>165</v>
      </c>
      <c r="E96" s="16">
        <f>'[1]16'!E98</f>
        <v>0</v>
      </c>
      <c r="F96" s="15">
        <f t="shared" si="17"/>
        <v>330</v>
      </c>
      <c r="G96" s="15">
        <f>'[1]16'!H98</f>
        <v>140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140</v>
      </c>
      <c r="L96" s="18">
        <f>frq!C96</f>
        <v>1</v>
      </c>
      <c r="M96" s="16">
        <f t="shared" si="11"/>
        <v>140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140</v>
      </c>
      <c r="R96" s="17"/>
    </row>
    <row r="97" spans="1:18">
      <c r="A97" s="8" t="s">
        <v>139</v>
      </c>
      <c r="B97" s="15">
        <f>'[1]16'!B99</f>
        <v>165</v>
      </c>
      <c r="C97" s="16">
        <f>'[1]16'!C99</f>
        <v>0</v>
      </c>
      <c r="D97" s="16">
        <f>'[1]16'!D99</f>
        <v>165</v>
      </c>
      <c r="E97" s="16">
        <f>'[1]16'!E99</f>
        <v>0</v>
      </c>
      <c r="F97" s="15">
        <f t="shared" si="17"/>
        <v>330</v>
      </c>
      <c r="G97" s="15">
        <f>'[1]16'!H99</f>
        <v>140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140</v>
      </c>
      <c r="L97" s="18">
        <f>frq!C97</f>
        <v>1</v>
      </c>
      <c r="M97" s="16">
        <f t="shared" si="11"/>
        <v>140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140</v>
      </c>
      <c r="R97" s="17"/>
    </row>
    <row r="98" spans="1:18">
      <c r="A98" s="8" t="s">
        <v>140</v>
      </c>
      <c r="B98" s="15">
        <f>'[1]16'!B100</f>
        <v>165</v>
      </c>
      <c r="C98" s="16">
        <f>'[1]16'!C100</f>
        <v>0</v>
      </c>
      <c r="D98" s="16">
        <f>'[1]16'!D100</f>
        <v>165</v>
      </c>
      <c r="E98" s="16">
        <f>'[1]16'!E100</f>
        <v>0</v>
      </c>
      <c r="F98" s="15">
        <f t="shared" si="17"/>
        <v>330</v>
      </c>
      <c r="G98" s="15">
        <f>'[1]16'!H100</f>
        <v>140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140</v>
      </c>
      <c r="L98" s="18">
        <f>frq!C98</f>
        <v>1</v>
      </c>
      <c r="M98" s="16">
        <f t="shared" si="11"/>
        <v>140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3.36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3.36</v>
      </c>
      <c r="L99" s="15">
        <f t="shared" si="18"/>
        <v>2.4E-2</v>
      </c>
      <c r="M99" s="15">
        <f t="shared" si="18"/>
        <v>3.36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3.36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R93" sqref="R6:R93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45704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'[2]16'!B5</f>
        <v>84</v>
      </c>
      <c r="C3" s="203">
        <f>'[2]16'!C5</f>
        <v>0</v>
      </c>
      <c r="D3" s="203">
        <f>'[2]16'!D5</f>
        <v>0</v>
      </c>
      <c r="E3" s="203">
        <f>'[2]16'!E5</f>
        <v>0</v>
      </c>
      <c r="F3" s="15">
        <f>SUM(B3:E3)</f>
        <v>84</v>
      </c>
      <c r="G3" s="202">
        <f>'[2]16'!H5</f>
        <v>39</v>
      </c>
      <c r="H3" s="203">
        <f>'[2]16'!I5</f>
        <v>0</v>
      </c>
      <c r="I3" s="203">
        <f>'[2]16'!J5</f>
        <v>0</v>
      </c>
      <c r="J3" s="203">
        <f>'[2]16'!K5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2">
        <f>'[2]16'!B6</f>
        <v>84</v>
      </c>
      <c r="C4" s="203">
        <f>'[2]16'!C6</f>
        <v>0</v>
      </c>
      <c r="D4" s="203">
        <f>'[2]16'!D6</f>
        <v>0</v>
      </c>
      <c r="E4" s="203">
        <f>'[2]16'!E6</f>
        <v>0</v>
      </c>
      <c r="F4" s="15">
        <f>SUM(B4:E4)</f>
        <v>84</v>
      </c>
      <c r="G4" s="202">
        <f>'[2]16'!H6</f>
        <v>39</v>
      </c>
      <c r="H4" s="203">
        <f>'[2]16'!I6</f>
        <v>0</v>
      </c>
      <c r="I4" s="203">
        <f>'[2]16'!J6</f>
        <v>0</v>
      </c>
      <c r="J4" s="203">
        <f>'[2]16'!K6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2">
        <f>'[2]16'!B7</f>
        <v>84</v>
      </c>
      <c r="C5" s="203">
        <f>'[2]16'!C7</f>
        <v>0</v>
      </c>
      <c r="D5" s="203">
        <f>'[2]16'!D7</f>
        <v>0</v>
      </c>
      <c r="E5" s="203">
        <f>'[2]16'!E7</f>
        <v>0</v>
      </c>
      <c r="F5" s="15">
        <f t="shared" ref="F5:F68" si="6">SUM(B5:E5)</f>
        <v>84</v>
      </c>
      <c r="G5" s="202">
        <f>'[2]16'!H7</f>
        <v>39</v>
      </c>
      <c r="H5" s="203">
        <f>'[2]16'!I7</f>
        <v>0</v>
      </c>
      <c r="I5" s="203">
        <f>'[2]16'!J7</f>
        <v>0</v>
      </c>
      <c r="J5" s="203">
        <f>'[2]16'!K7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2">
        <f>'[2]16'!B8</f>
        <v>84</v>
      </c>
      <c r="C6" s="203">
        <f>'[2]16'!C8</f>
        <v>0</v>
      </c>
      <c r="D6" s="203">
        <f>'[2]16'!D8</f>
        <v>0</v>
      </c>
      <c r="E6" s="203">
        <f>'[2]16'!E8</f>
        <v>0</v>
      </c>
      <c r="F6" s="15">
        <f t="shared" si="6"/>
        <v>84</v>
      </c>
      <c r="G6" s="202">
        <f>'[2]16'!H8</f>
        <v>39</v>
      </c>
      <c r="H6" s="203">
        <f>'[2]16'!I8</f>
        <v>0</v>
      </c>
      <c r="I6" s="203">
        <f>'[2]16'!J8</f>
        <v>0</v>
      </c>
      <c r="J6" s="203">
        <f>'[2]16'!K8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2">
        <f>'[2]16'!B9</f>
        <v>84</v>
      </c>
      <c r="C7" s="203">
        <f>'[2]16'!C9</f>
        <v>0</v>
      </c>
      <c r="D7" s="203">
        <f>'[2]16'!D9</f>
        <v>0</v>
      </c>
      <c r="E7" s="203">
        <f>'[2]16'!E9</f>
        <v>0</v>
      </c>
      <c r="F7" s="15">
        <f t="shared" si="6"/>
        <v>84</v>
      </c>
      <c r="G7" s="202">
        <f>'[2]16'!H9</f>
        <v>38</v>
      </c>
      <c r="H7" s="203">
        <f>'[2]16'!I9</f>
        <v>0</v>
      </c>
      <c r="I7" s="203">
        <f>'[2]16'!J9</f>
        <v>0</v>
      </c>
      <c r="J7" s="203">
        <f>'[2]16'!K9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2">
        <f>'[2]16'!B10</f>
        <v>84</v>
      </c>
      <c r="C8" s="203">
        <f>'[2]16'!C10</f>
        <v>0</v>
      </c>
      <c r="D8" s="203">
        <f>'[2]16'!D10</f>
        <v>0</v>
      </c>
      <c r="E8" s="203">
        <f>'[2]16'!E10</f>
        <v>0</v>
      </c>
      <c r="F8" s="15">
        <f t="shared" si="6"/>
        <v>84</v>
      </c>
      <c r="G8" s="202">
        <f>'[2]16'!H10</f>
        <v>38</v>
      </c>
      <c r="H8" s="203">
        <f>'[2]16'!I10</f>
        <v>0</v>
      </c>
      <c r="I8" s="203">
        <f>'[2]16'!J10</f>
        <v>0</v>
      </c>
      <c r="J8" s="203">
        <f>'[2]16'!K10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2">
        <f>'[2]16'!B11</f>
        <v>84</v>
      </c>
      <c r="C9" s="203">
        <f>'[2]16'!C11</f>
        <v>0</v>
      </c>
      <c r="D9" s="203">
        <f>'[2]16'!D11</f>
        <v>0</v>
      </c>
      <c r="E9" s="203">
        <f>'[2]16'!E11</f>
        <v>0</v>
      </c>
      <c r="F9" s="15">
        <f t="shared" si="6"/>
        <v>84</v>
      </c>
      <c r="G9" s="202">
        <f>'[2]16'!H11</f>
        <v>38</v>
      </c>
      <c r="H9" s="203">
        <f>'[2]16'!I11</f>
        <v>0</v>
      </c>
      <c r="I9" s="203">
        <f>'[2]16'!J11</f>
        <v>0</v>
      </c>
      <c r="J9" s="203">
        <f>'[2]16'!K11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2">
        <f>'[2]16'!B12</f>
        <v>84</v>
      </c>
      <c r="C10" s="203">
        <f>'[2]16'!C12</f>
        <v>0</v>
      </c>
      <c r="D10" s="203">
        <f>'[2]16'!D12</f>
        <v>0</v>
      </c>
      <c r="E10" s="203">
        <f>'[2]16'!E12</f>
        <v>0</v>
      </c>
      <c r="F10" s="15">
        <f t="shared" si="6"/>
        <v>84</v>
      </c>
      <c r="G10" s="202">
        <f>'[2]16'!H12</f>
        <v>38</v>
      </c>
      <c r="H10" s="203">
        <f>'[2]16'!I12</f>
        <v>0</v>
      </c>
      <c r="I10" s="203">
        <f>'[2]16'!J12</f>
        <v>0</v>
      </c>
      <c r="J10" s="203">
        <f>'[2]16'!K12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2">
        <f>'[2]16'!B13</f>
        <v>84</v>
      </c>
      <c r="C11" s="203">
        <f>'[2]16'!C13</f>
        <v>0</v>
      </c>
      <c r="D11" s="203">
        <f>'[2]16'!D13</f>
        <v>0</v>
      </c>
      <c r="E11" s="203">
        <f>'[2]16'!E13</f>
        <v>0</v>
      </c>
      <c r="F11" s="15">
        <f t="shared" si="6"/>
        <v>84</v>
      </c>
      <c r="G11" s="202">
        <f>'[2]16'!H13</f>
        <v>38</v>
      </c>
      <c r="H11" s="203">
        <f>'[2]16'!I13</f>
        <v>0</v>
      </c>
      <c r="I11" s="203">
        <f>'[2]16'!J13</f>
        <v>0</v>
      </c>
      <c r="J11" s="203">
        <f>'[2]16'!K13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2">
        <f>'[2]16'!B14</f>
        <v>84</v>
      </c>
      <c r="C12" s="203">
        <f>'[2]16'!C14</f>
        <v>0</v>
      </c>
      <c r="D12" s="203">
        <f>'[2]16'!D14</f>
        <v>0</v>
      </c>
      <c r="E12" s="203">
        <f>'[2]16'!E14</f>
        <v>0</v>
      </c>
      <c r="F12" s="15">
        <f t="shared" si="6"/>
        <v>84</v>
      </c>
      <c r="G12" s="202">
        <f>'[2]16'!H14</f>
        <v>38</v>
      </c>
      <c r="H12" s="203">
        <f>'[2]16'!I14</f>
        <v>0</v>
      </c>
      <c r="I12" s="203">
        <f>'[2]16'!J14</f>
        <v>0</v>
      </c>
      <c r="J12" s="203">
        <f>'[2]16'!K14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2">
        <f>'[2]16'!B15</f>
        <v>84</v>
      </c>
      <c r="C13" s="203">
        <f>'[2]16'!C15</f>
        <v>0</v>
      </c>
      <c r="D13" s="203">
        <f>'[2]16'!D15</f>
        <v>0</v>
      </c>
      <c r="E13" s="203">
        <f>'[2]16'!E15</f>
        <v>0</v>
      </c>
      <c r="F13" s="15">
        <f t="shared" si="6"/>
        <v>84</v>
      </c>
      <c r="G13" s="202">
        <f>'[2]16'!H15</f>
        <v>38</v>
      </c>
      <c r="H13" s="203">
        <f>'[2]16'!I15</f>
        <v>0</v>
      </c>
      <c r="I13" s="203">
        <f>'[2]16'!J15</f>
        <v>0</v>
      </c>
      <c r="J13" s="203">
        <f>'[2]16'!K15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2">
        <f>'[2]16'!B16</f>
        <v>84</v>
      </c>
      <c r="C14" s="203">
        <f>'[2]16'!C16</f>
        <v>0</v>
      </c>
      <c r="D14" s="203">
        <f>'[2]16'!D16</f>
        <v>0</v>
      </c>
      <c r="E14" s="203">
        <f>'[2]16'!E16</f>
        <v>0</v>
      </c>
      <c r="F14" s="15">
        <f t="shared" si="6"/>
        <v>84</v>
      </c>
      <c r="G14" s="202">
        <f>'[2]16'!H16</f>
        <v>38</v>
      </c>
      <c r="H14" s="203">
        <f>'[2]16'!I16</f>
        <v>0</v>
      </c>
      <c r="I14" s="203">
        <f>'[2]16'!J16</f>
        <v>0</v>
      </c>
      <c r="J14" s="203">
        <f>'[2]16'!K16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2">
        <f>'[2]16'!B17</f>
        <v>84</v>
      </c>
      <c r="C15" s="203">
        <f>'[2]16'!C17</f>
        <v>0</v>
      </c>
      <c r="D15" s="203">
        <f>'[2]16'!D17</f>
        <v>0</v>
      </c>
      <c r="E15" s="203">
        <f>'[2]16'!E17</f>
        <v>0</v>
      </c>
      <c r="F15" s="15">
        <f t="shared" si="6"/>
        <v>84</v>
      </c>
      <c r="G15" s="202">
        <f>'[2]16'!H17</f>
        <v>38</v>
      </c>
      <c r="H15" s="203">
        <f>'[2]16'!I17</f>
        <v>0</v>
      </c>
      <c r="I15" s="203">
        <f>'[2]16'!J17</f>
        <v>0</v>
      </c>
      <c r="J15" s="203">
        <f>'[2]16'!K17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2">
        <f>'[2]16'!B18</f>
        <v>84</v>
      </c>
      <c r="C16" s="203">
        <f>'[2]16'!C18</f>
        <v>0</v>
      </c>
      <c r="D16" s="203">
        <f>'[2]16'!D18</f>
        <v>0</v>
      </c>
      <c r="E16" s="203">
        <f>'[2]16'!E18</f>
        <v>0</v>
      </c>
      <c r="F16" s="15">
        <f t="shared" si="6"/>
        <v>84</v>
      </c>
      <c r="G16" s="202">
        <f>'[2]16'!H18</f>
        <v>38</v>
      </c>
      <c r="H16" s="203">
        <f>'[2]16'!I18</f>
        <v>0</v>
      </c>
      <c r="I16" s="203">
        <f>'[2]16'!J18</f>
        <v>0</v>
      </c>
      <c r="J16" s="203">
        <f>'[2]16'!K18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2">
        <f>'[2]16'!B19</f>
        <v>84</v>
      </c>
      <c r="C17" s="203">
        <f>'[2]16'!C19</f>
        <v>0</v>
      </c>
      <c r="D17" s="203">
        <f>'[2]16'!D19</f>
        <v>0</v>
      </c>
      <c r="E17" s="203">
        <f>'[2]16'!E19</f>
        <v>0</v>
      </c>
      <c r="F17" s="15">
        <f t="shared" si="6"/>
        <v>84</v>
      </c>
      <c r="G17" s="202">
        <f>'[2]16'!H19</f>
        <v>38</v>
      </c>
      <c r="H17" s="203">
        <f>'[2]16'!I19</f>
        <v>0</v>
      </c>
      <c r="I17" s="203">
        <f>'[2]16'!J19</f>
        <v>0</v>
      </c>
      <c r="J17" s="203">
        <f>'[2]16'!K19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2">
        <f>'[2]16'!B20</f>
        <v>84</v>
      </c>
      <c r="C18" s="203">
        <f>'[2]16'!C20</f>
        <v>0</v>
      </c>
      <c r="D18" s="203">
        <f>'[2]16'!D20</f>
        <v>0</v>
      </c>
      <c r="E18" s="203">
        <f>'[2]16'!E20</f>
        <v>0</v>
      </c>
      <c r="F18" s="15">
        <f t="shared" si="6"/>
        <v>84</v>
      </c>
      <c r="G18" s="202">
        <f>'[2]16'!H20</f>
        <v>38</v>
      </c>
      <c r="H18" s="203">
        <f>'[2]16'!I20</f>
        <v>0</v>
      </c>
      <c r="I18" s="203">
        <f>'[2]16'!J20</f>
        <v>0</v>
      </c>
      <c r="J18" s="203">
        <f>'[2]16'!K20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2">
        <f>'[2]16'!B21</f>
        <v>84</v>
      </c>
      <c r="C19" s="203">
        <f>'[2]16'!C21</f>
        <v>0</v>
      </c>
      <c r="D19" s="203">
        <f>'[2]16'!D21</f>
        <v>0</v>
      </c>
      <c r="E19" s="203">
        <f>'[2]16'!E21</f>
        <v>0</v>
      </c>
      <c r="F19" s="15">
        <f t="shared" si="6"/>
        <v>84</v>
      </c>
      <c r="G19" s="202">
        <f>'[2]16'!H21</f>
        <v>38</v>
      </c>
      <c r="H19" s="203">
        <f>'[2]16'!I21</f>
        <v>0</v>
      </c>
      <c r="I19" s="203">
        <f>'[2]16'!J21</f>
        <v>0</v>
      </c>
      <c r="J19" s="203">
        <f>'[2]16'!K21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2">
        <f>'[2]16'!B22</f>
        <v>84</v>
      </c>
      <c r="C20" s="203">
        <f>'[2]16'!C22</f>
        <v>0</v>
      </c>
      <c r="D20" s="203">
        <f>'[2]16'!D22</f>
        <v>0</v>
      </c>
      <c r="E20" s="203">
        <f>'[2]16'!E22</f>
        <v>0</v>
      </c>
      <c r="F20" s="15">
        <f t="shared" si="6"/>
        <v>84</v>
      </c>
      <c r="G20" s="202">
        <f>'[2]16'!H22</f>
        <v>38</v>
      </c>
      <c r="H20" s="203">
        <f>'[2]16'!I22</f>
        <v>0</v>
      </c>
      <c r="I20" s="203">
        <f>'[2]16'!J22</f>
        <v>0</v>
      </c>
      <c r="J20" s="203">
        <f>'[2]16'!K22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2">
        <f>'[2]16'!B23</f>
        <v>84</v>
      </c>
      <c r="C21" s="203">
        <f>'[2]16'!C23</f>
        <v>0</v>
      </c>
      <c r="D21" s="203">
        <f>'[2]16'!D23</f>
        <v>0</v>
      </c>
      <c r="E21" s="203">
        <f>'[2]16'!E23</f>
        <v>0</v>
      </c>
      <c r="F21" s="15">
        <f t="shared" si="6"/>
        <v>84</v>
      </c>
      <c r="G21" s="202">
        <f>'[2]16'!H23</f>
        <v>38</v>
      </c>
      <c r="H21" s="203">
        <f>'[2]16'!I23</f>
        <v>0</v>
      </c>
      <c r="I21" s="203">
        <f>'[2]16'!J23</f>
        <v>0</v>
      </c>
      <c r="J21" s="203">
        <f>'[2]16'!K23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2">
        <f>'[2]16'!B24</f>
        <v>84</v>
      </c>
      <c r="C22" s="203">
        <f>'[2]16'!C24</f>
        <v>0</v>
      </c>
      <c r="D22" s="203">
        <f>'[2]16'!D24</f>
        <v>0</v>
      </c>
      <c r="E22" s="203">
        <f>'[2]16'!E24</f>
        <v>0</v>
      </c>
      <c r="F22" s="15">
        <f t="shared" si="6"/>
        <v>84</v>
      </c>
      <c r="G22" s="202">
        <f>'[2]16'!H24</f>
        <v>38</v>
      </c>
      <c r="H22" s="203">
        <f>'[2]16'!I24</f>
        <v>0</v>
      </c>
      <c r="I22" s="203">
        <f>'[2]16'!J24</f>
        <v>0</v>
      </c>
      <c r="J22" s="203">
        <f>'[2]16'!K24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2">
        <f>'[2]16'!B25</f>
        <v>84</v>
      </c>
      <c r="C23" s="203">
        <f>'[2]16'!C25</f>
        <v>0</v>
      </c>
      <c r="D23" s="203">
        <f>'[2]16'!D25</f>
        <v>0</v>
      </c>
      <c r="E23" s="203">
        <f>'[2]16'!E25</f>
        <v>0</v>
      </c>
      <c r="F23" s="15">
        <f t="shared" si="6"/>
        <v>84</v>
      </c>
      <c r="G23" s="202">
        <f>'[2]16'!H25</f>
        <v>38</v>
      </c>
      <c r="H23" s="203">
        <f>'[2]16'!I25</f>
        <v>0</v>
      </c>
      <c r="I23" s="203">
        <f>'[2]16'!J25</f>
        <v>0</v>
      </c>
      <c r="J23" s="203">
        <f>'[2]16'!K25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2">
        <f>'[2]16'!B26</f>
        <v>84</v>
      </c>
      <c r="C24" s="203">
        <f>'[2]16'!C26</f>
        <v>0</v>
      </c>
      <c r="D24" s="203">
        <f>'[2]16'!D26</f>
        <v>0</v>
      </c>
      <c r="E24" s="203">
        <f>'[2]16'!E26</f>
        <v>0</v>
      </c>
      <c r="F24" s="15">
        <f t="shared" si="6"/>
        <v>84</v>
      </c>
      <c r="G24" s="202">
        <f>'[2]16'!H26</f>
        <v>38</v>
      </c>
      <c r="H24" s="203">
        <f>'[2]16'!I26</f>
        <v>0</v>
      </c>
      <c r="I24" s="203">
        <f>'[2]16'!J26</f>
        <v>0</v>
      </c>
      <c r="J24" s="203">
        <f>'[2]16'!K26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2">
        <f>'[2]16'!B27</f>
        <v>84</v>
      </c>
      <c r="C25" s="203">
        <f>'[2]16'!C27</f>
        <v>0</v>
      </c>
      <c r="D25" s="203">
        <f>'[2]16'!D27</f>
        <v>0</v>
      </c>
      <c r="E25" s="203">
        <f>'[2]16'!E27</f>
        <v>0</v>
      </c>
      <c r="F25" s="15">
        <f t="shared" si="6"/>
        <v>84</v>
      </c>
      <c r="G25" s="202">
        <f>'[2]16'!H27</f>
        <v>38</v>
      </c>
      <c r="H25" s="203">
        <f>'[2]16'!I27</f>
        <v>0</v>
      </c>
      <c r="I25" s="203">
        <f>'[2]16'!J27</f>
        <v>0</v>
      </c>
      <c r="J25" s="203">
        <f>'[2]16'!K27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2">
        <f>'[2]16'!B28</f>
        <v>84</v>
      </c>
      <c r="C26" s="203">
        <f>'[2]16'!C28</f>
        <v>0</v>
      </c>
      <c r="D26" s="203">
        <f>'[2]16'!D28</f>
        <v>0</v>
      </c>
      <c r="E26" s="203">
        <f>'[2]16'!E28</f>
        <v>0</v>
      </c>
      <c r="F26" s="15">
        <f t="shared" si="6"/>
        <v>84</v>
      </c>
      <c r="G26" s="202">
        <f>'[2]16'!H28</f>
        <v>38</v>
      </c>
      <c r="H26" s="203">
        <f>'[2]16'!I28</f>
        <v>0</v>
      </c>
      <c r="I26" s="203">
        <f>'[2]16'!J28</f>
        <v>0</v>
      </c>
      <c r="J26" s="203">
        <f>'[2]16'!K28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2">
        <f>'[2]16'!B29</f>
        <v>84</v>
      </c>
      <c r="C27" s="203">
        <f>'[2]16'!C29</f>
        <v>0</v>
      </c>
      <c r="D27" s="203">
        <f>'[2]16'!D29</f>
        <v>0</v>
      </c>
      <c r="E27" s="203">
        <f>'[2]16'!E29</f>
        <v>0</v>
      </c>
      <c r="F27" s="15">
        <f t="shared" si="6"/>
        <v>84</v>
      </c>
      <c r="G27" s="202">
        <f>'[2]16'!H29</f>
        <v>38</v>
      </c>
      <c r="H27" s="203">
        <f>'[2]16'!I29</f>
        <v>0</v>
      </c>
      <c r="I27" s="203">
        <f>'[2]16'!J29</f>
        <v>0</v>
      </c>
      <c r="J27" s="203">
        <f>'[2]16'!K29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2">
        <f>'[2]16'!B30</f>
        <v>84</v>
      </c>
      <c r="C28" s="203">
        <f>'[2]16'!C30</f>
        <v>0</v>
      </c>
      <c r="D28" s="203">
        <f>'[2]16'!D30</f>
        <v>0</v>
      </c>
      <c r="E28" s="203">
        <f>'[2]16'!E30</f>
        <v>0</v>
      </c>
      <c r="F28" s="15">
        <f t="shared" si="6"/>
        <v>84</v>
      </c>
      <c r="G28" s="202">
        <f>'[2]16'!H30</f>
        <v>38</v>
      </c>
      <c r="H28" s="203">
        <f>'[2]16'!I30</f>
        <v>0</v>
      </c>
      <c r="I28" s="203">
        <f>'[2]16'!J30</f>
        <v>0</v>
      </c>
      <c r="J28" s="203">
        <f>'[2]16'!K30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2">
        <f>'[2]16'!B31</f>
        <v>84</v>
      </c>
      <c r="C29" s="203">
        <f>'[2]16'!C31</f>
        <v>0</v>
      </c>
      <c r="D29" s="203">
        <f>'[2]16'!D31</f>
        <v>0</v>
      </c>
      <c r="E29" s="203">
        <f>'[2]16'!E31</f>
        <v>0</v>
      </c>
      <c r="F29" s="15">
        <f t="shared" si="6"/>
        <v>84</v>
      </c>
      <c r="G29" s="202">
        <f>'[2]16'!H31</f>
        <v>38</v>
      </c>
      <c r="H29" s="203">
        <f>'[2]16'!I31</f>
        <v>0</v>
      </c>
      <c r="I29" s="203">
        <f>'[2]16'!J31</f>
        <v>0</v>
      </c>
      <c r="J29" s="203">
        <f>'[2]16'!K31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2">
        <f>'[2]16'!B32</f>
        <v>84</v>
      </c>
      <c r="C30" s="203">
        <f>'[2]16'!C32</f>
        <v>0</v>
      </c>
      <c r="D30" s="203">
        <f>'[2]16'!D32</f>
        <v>0</v>
      </c>
      <c r="E30" s="203">
        <f>'[2]16'!E32</f>
        <v>0</v>
      </c>
      <c r="F30" s="15">
        <f t="shared" si="6"/>
        <v>84</v>
      </c>
      <c r="G30" s="202">
        <f>'[2]16'!H32</f>
        <v>38</v>
      </c>
      <c r="H30" s="203">
        <f>'[2]16'!I32</f>
        <v>0</v>
      </c>
      <c r="I30" s="203">
        <f>'[2]16'!J32</f>
        <v>0</v>
      </c>
      <c r="J30" s="203">
        <f>'[2]16'!K32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2">
        <f>'[2]16'!B33</f>
        <v>84</v>
      </c>
      <c r="C31" s="203">
        <f>'[2]16'!C33</f>
        <v>0</v>
      </c>
      <c r="D31" s="203">
        <f>'[2]16'!D33</f>
        <v>0</v>
      </c>
      <c r="E31" s="203">
        <f>'[2]16'!E33</f>
        <v>0</v>
      </c>
      <c r="F31" s="15">
        <f t="shared" si="6"/>
        <v>84</v>
      </c>
      <c r="G31" s="202">
        <f>'[2]16'!H33</f>
        <v>38</v>
      </c>
      <c r="H31" s="203">
        <f>'[2]16'!I33</f>
        <v>0</v>
      </c>
      <c r="I31" s="203">
        <f>'[2]16'!J33</f>
        <v>0</v>
      </c>
      <c r="J31" s="203">
        <f>'[2]16'!K33</f>
        <v>0</v>
      </c>
      <c r="K31" s="15">
        <f t="shared" si="3"/>
        <v>38</v>
      </c>
      <c r="L31" s="18">
        <f>frq!C31</f>
        <v>1</v>
      </c>
      <c r="M31" s="125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  <c r="S31" s="18"/>
    </row>
    <row r="32" spans="1:19">
      <c r="A32" s="8" t="s">
        <v>74</v>
      </c>
      <c r="B32" s="202">
        <f>'[2]16'!B34</f>
        <v>84</v>
      </c>
      <c r="C32" s="203">
        <f>'[2]16'!C34</f>
        <v>0</v>
      </c>
      <c r="D32" s="203">
        <f>'[2]16'!D34</f>
        <v>0</v>
      </c>
      <c r="E32" s="203">
        <f>'[2]16'!E34</f>
        <v>0</v>
      </c>
      <c r="F32" s="15">
        <f t="shared" si="6"/>
        <v>84</v>
      </c>
      <c r="G32" s="202">
        <f>'[2]16'!H34</f>
        <v>38</v>
      </c>
      <c r="H32" s="203">
        <f>'[2]16'!I34</f>
        <v>0</v>
      </c>
      <c r="I32" s="203">
        <f>'[2]16'!J34</f>
        <v>0</v>
      </c>
      <c r="J32" s="203">
        <f>'[2]16'!K34</f>
        <v>0</v>
      </c>
      <c r="K32" s="15">
        <f t="shared" si="3"/>
        <v>38</v>
      </c>
      <c r="L32" s="18">
        <f>frq!C32</f>
        <v>1</v>
      </c>
      <c r="M32" s="125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  <c r="S32" s="18"/>
    </row>
    <row r="33" spans="1:19">
      <c r="A33" s="8" t="s">
        <v>75</v>
      </c>
      <c r="B33" s="202">
        <f>'[2]16'!B35</f>
        <v>84</v>
      </c>
      <c r="C33" s="203">
        <f>'[2]16'!C35</f>
        <v>0</v>
      </c>
      <c r="D33" s="203">
        <f>'[2]16'!D35</f>
        <v>0</v>
      </c>
      <c r="E33" s="203">
        <f>'[2]16'!E35</f>
        <v>0</v>
      </c>
      <c r="F33" s="15">
        <f t="shared" si="6"/>
        <v>84</v>
      </c>
      <c r="G33" s="202">
        <f>'[2]16'!H35</f>
        <v>38</v>
      </c>
      <c r="H33" s="203">
        <f>'[2]16'!I35</f>
        <v>0</v>
      </c>
      <c r="I33" s="203">
        <f>'[2]16'!J35</f>
        <v>0</v>
      </c>
      <c r="J33" s="203">
        <f>'[2]16'!K35</f>
        <v>0</v>
      </c>
      <c r="K33" s="15">
        <f t="shared" si="3"/>
        <v>38</v>
      </c>
      <c r="L33" s="18">
        <f>frq!C33</f>
        <v>1</v>
      </c>
      <c r="M33" s="125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  <c r="S33" s="18"/>
    </row>
    <row r="34" spans="1:19">
      <c r="A34" s="8" t="s">
        <v>76</v>
      </c>
      <c r="B34" s="202">
        <f>'[2]16'!B36</f>
        <v>84</v>
      </c>
      <c r="C34" s="203">
        <f>'[2]16'!C36</f>
        <v>0</v>
      </c>
      <c r="D34" s="203">
        <f>'[2]16'!D36</f>
        <v>0</v>
      </c>
      <c r="E34" s="203">
        <f>'[2]16'!E36</f>
        <v>0</v>
      </c>
      <c r="F34" s="15">
        <f t="shared" si="6"/>
        <v>84</v>
      </c>
      <c r="G34" s="202">
        <f>'[2]16'!H36</f>
        <v>38</v>
      </c>
      <c r="H34" s="203">
        <f>'[2]16'!I36</f>
        <v>0</v>
      </c>
      <c r="I34" s="203">
        <f>'[2]16'!J36</f>
        <v>0</v>
      </c>
      <c r="J34" s="203">
        <f>'[2]16'!K36</f>
        <v>0</v>
      </c>
      <c r="K34" s="15">
        <f t="shared" si="3"/>
        <v>38</v>
      </c>
      <c r="L34" s="18">
        <f>frq!C34</f>
        <v>1</v>
      </c>
      <c r="M34" s="125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  <c r="S34" s="18"/>
    </row>
    <row r="35" spans="1:19">
      <c r="A35" s="8" t="s">
        <v>77</v>
      </c>
      <c r="B35" s="202">
        <f>'[2]16'!B37</f>
        <v>84</v>
      </c>
      <c r="C35" s="203">
        <f>'[2]16'!C37</f>
        <v>0</v>
      </c>
      <c r="D35" s="203">
        <f>'[2]16'!D37</f>
        <v>0</v>
      </c>
      <c r="E35" s="203">
        <f>'[2]16'!E37</f>
        <v>0</v>
      </c>
      <c r="F35" s="15">
        <f t="shared" si="6"/>
        <v>84</v>
      </c>
      <c r="G35" s="202">
        <f>'[2]16'!H37</f>
        <v>38</v>
      </c>
      <c r="H35" s="203">
        <f>'[2]16'!I37</f>
        <v>0</v>
      </c>
      <c r="I35" s="203">
        <f>'[2]16'!J37</f>
        <v>0</v>
      </c>
      <c r="J35" s="203">
        <f>'[2]16'!K37</f>
        <v>0</v>
      </c>
      <c r="K35" s="15">
        <f t="shared" si="3"/>
        <v>38</v>
      </c>
      <c r="L35" s="18">
        <f>frq!C35</f>
        <v>1</v>
      </c>
      <c r="M35" s="125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  <c r="S35" s="18"/>
    </row>
    <row r="36" spans="1:19">
      <c r="A36" s="8" t="s">
        <v>78</v>
      </c>
      <c r="B36" s="202">
        <f>'[2]16'!B38</f>
        <v>84</v>
      </c>
      <c r="C36" s="203">
        <f>'[2]16'!C38</f>
        <v>0</v>
      </c>
      <c r="D36" s="203">
        <f>'[2]16'!D38</f>
        <v>0</v>
      </c>
      <c r="E36" s="203">
        <f>'[2]16'!E38</f>
        <v>0</v>
      </c>
      <c r="F36" s="15">
        <f t="shared" si="6"/>
        <v>84</v>
      </c>
      <c r="G36" s="202">
        <f>'[2]16'!H38</f>
        <v>38</v>
      </c>
      <c r="H36" s="203">
        <f>'[2]16'!I38</f>
        <v>0</v>
      </c>
      <c r="I36" s="203">
        <f>'[2]16'!J38</f>
        <v>0</v>
      </c>
      <c r="J36" s="203">
        <f>'[2]16'!K38</f>
        <v>0</v>
      </c>
      <c r="K36" s="15">
        <f t="shared" si="3"/>
        <v>38</v>
      </c>
      <c r="L36" s="18">
        <f>frq!C36</f>
        <v>1</v>
      </c>
      <c r="M36" s="125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  <c r="S36" s="18"/>
    </row>
    <row r="37" spans="1:19">
      <c r="A37" s="8" t="s">
        <v>79</v>
      </c>
      <c r="B37" s="202">
        <f>'[2]16'!B39</f>
        <v>84</v>
      </c>
      <c r="C37" s="203">
        <f>'[2]16'!C39</f>
        <v>0</v>
      </c>
      <c r="D37" s="203">
        <f>'[2]16'!D39</f>
        <v>0</v>
      </c>
      <c r="E37" s="203">
        <f>'[2]16'!E39</f>
        <v>0</v>
      </c>
      <c r="F37" s="15">
        <f t="shared" si="6"/>
        <v>84</v>
      </c>
      <c r="G37" s="202">
        <f>'[2]16'!H39</f>
        <v>38</v>
      </c>
      <c r="H37" s="203">
        <f>'[2]16'!I39</f>
        <v>0</v>
      </c>
      <c r="I37" s="203">
        <f>'[2]16'!J39</f>
        <v>0</v>
      </c>
      <c r="J37" s="203">
        <f>'[2]16'!K39</f>
        <v>0</v>
      </c>
      <c r="K37" s="15">
        <f t="shared" si="3"/>
        <v>38</v>
      </c>
      <c r="L37" s="18">
        <f>frq!C37</f>
        <v>1</v>
      </c>
      <c r="M37" s="125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  <c r="S37" s="18"/>
    </row>
    <row r="38" spans="1:19">
      <c r="A38" s="8" t="s">
        <v>80</v>
      </c>
      <c r="B38" s="202">
        <f>'[2]16'!B40</f>
        <v>84</v>
      </c>
      <c r="C38" s="203">
        <f>'[2]16'!C40</f>
        <v>0</v>
      </c>
      <c r="D38" s="203">
        <f>'[2]16'!D40</f>
        <v>0</v>
      </c>
      <c r="E38" s="203">
        <f>'[2]16'!E40</f>
        <v>0</v>
      </c>
      <c r="F38" s="15">
        <f t="shared" si="6"/>
        <v>84</v>
      </c>
      <c r="G38" s="202">
        <f>'[2]16'!H40</f>
        <v>38</v>
      </c>
      <c r="H38" s="203">
        <f>'[2]16'!I40</f>
        <v>0</v>
      </c>
      <c r="I38" s="203">
        <f>'[2]16'!J40</f>
        <v>0</v>
      </c>
      <c r="J38" s="203">
        <f>'[2]16'!K40</f>
        <v>0</v>
      </c>
      <c r="K38" s="15">
        <f t="shared" si="3"/>
        <v>38</v>
      </c>
      <c r="L38" s="18">
        <f>frq!C38</f>
        <v>1</v>
      </c>
      <c r="M38" s="125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  <c r="S38" s="18"/>
    </row>
    <row r="39" spans="1:19">
      <c r="A39" s="8" t="s">
        <v>81</v>
      </c>
      <c r="B39" s="202">
        <f>'[2]16'!B41</f>
        <v>84</v>
      </c>
      <c r="C39" s="203">
        <f>'[2]16'!C41</f>
        <v>0</v>
      </c>
      <c r="D39" s="203">
        <f>'[2]16'!D41</f>
        <v>0</v>
      </c>
      <c r="E39" s="203">
        <f>'[2]16'!E41</f>
        <v>0</v>
      </c>
      <c r="F39" s="15">
        <f t="shared" si="6"/>
        <v>84</v>
      </c>
      <c r="G39" s="202">
        <f>'[2]16'!H41</f>
        <v>38</v>
      </c>
      <c r="H39" s="203">
        <f>'[2]16'!I41</f>
        <v>0</v>
      </c>
      <c r="I39" s="203">
        <f>'[2]16'!J41</f>
        <v>0</v>
      </c>
      <c r="J39" s="203">
        <f>'[2]16'!K41</f>
        <v>0</v>
      </c>
      <c r="K39" s="15">
        <f t="shared" si="3"/>
        <v>38</v>
      </c>
      <c r="L39" s="18">
        <f>frq!C39</f>
        <v>1</v>
      </c>
      <c r="M39" s="125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  <c r="S39" s="18"/>
    </row>
    <row r="40" spans="1:19">
      <c r="A40" s="8" t="s">
        <v>82</v>
      </c>
      <c r="B40" s="202">
        <f>'[2]16'!B42</f>
        <v>84</v>
      </c>
      <c r="C40" s="203">
        <f>'[2]16'!C42</f>
        <v>0</v>
      </c>
      <c r="D40" s="203">
        <f>'[2]16'!D42</f>
        <v>0</v>
      </c>
      <c r="E40" s="203">
        <f>'[2]16'!E42</f>
        <v>0</v>
      </c>
      <c r="F40" s="15">
        <f t="shared" si="6"/>
        <v>84</v>
      </c>
      <c r="G40" s="202">
        <f>'[2]16'!H42</f>
        <v>38</v>
      </c>
      <c r="H40" s="203">
        <f>'[2]16'!I42</f>
        <v>0</v>
      </c>
      <c r="I40" s="203">
        <f>'[2]16'!J42</f>
        <v>0</v>
      </c>
      <c r="J40" s="203">
        <f>'[2]16'!K42</f>
        <v>0</v>
      </c>
      <c r="K40" s="15">
        <f t="shared" si="3"/>
        <v>38</v>
      </c>
      <c r="L40" s="18">
        <f>frq!C40</f>
        <v>1</v>
      </c>
      <c r="M40" s="125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  <c r="S40" s="18"/>
    </row>
    <row r="41" spans="1:19">
      <c r="A41" s="8" t="s">
        <v>83</v>
      </c>
      <c r="B41" s="202">
        <f>'[2]16'!B43</f>
        <v>84</v>
      </c>
      <c r="C41" s="203">
        <f>'[2]16'!C43</f>
        <v>0</v>
      </c>
      <c r="D41" s="203">
        <f>'[2]16'!D43</f>
        <v>0</v>
      </c>
      <c r="E41" s="203">
        <f>'[2]16'!E43</f>
        <v>0</v>
      </c>
      <c r="F41" s="15">
        <f t="shared" si="6"/>
        <v>84</v>
      </c>
      <c r="G41" s="202">
        <f>'[2]16'!H43</f>
        <v>38</v>
      </c>
      <c r="H41" s="203">
        <f>'[2]16'!I43</f>
        <v>0</v>
      </c>
      <c r="I41" s="203">
        <f>'[2]16'!J43</f>
        <v>0</v>
      </c>
      <c r="J41" s="203">
        <f>'[2]16'!K43</f>
        <v>0</v>
      </c>
      <c r="K41" s="15">
        <f t="shared" si="3"/>
        <v>38</v>
      </c>
      <c r="L41" s="18">
        <f>frq!C41</f>
        <v>1</v>
      </c>
      <c r="M41" s="125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  <c r="S41" s="18"/>
    </row>
    <row r="42" spans="1:19">
      <c r="A42" s="8" t="s">
        <v>84</v>
      </c>
      <c r="B42" s="202">
        <f>'[2]16'!B44</f>
        <v>84</v>
      </c>
      <c r="C42" s="203">
        <f>'[2]16'!C44</f>
        <v>0</v>
      </c>
      <c r="D42" s="203">
        <f>'[2]16'!D44</f>
        <v>0</v>
      </c>
      <c r="E42" s="203">
        <f>'[2]16'!E44</f>
        <v>0</v>
      </c>
      <c r="F42" s="15">
        <f t="shared" si="6"/>
        <v>84</v>
      </c>
      <c r="G42" s="202">
        <f>'[2]16'!H44</f>
        <v>38</v>
      </c>
      <c r="H42" s="203">
        <f>'[2]16'!I44</f>
        <v>0</v>
      </c>
      <c r="I42" s="203">
        <f>'[2]16'!J44</f>
        <v>0</v>
      </c>
      <c r="J42" s="203">
        <f>'[2]16'!K44</f>
        <v>0</v>
      </c>
      <c r="K42" s="15">
        <f t="shared" si="3"/>
        <v>38</v>
      </c>
      <c r="L42" s="18">
        <f>frq!C42</f>
        <v>1</v>
      </c>
      <c r="M42" s="125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  <c r="S42" s="18"/>
    </row>
    <row r="43" spans="1:19">
      <c r="A43" s="8" t="s">
        <v>85</v>
      </c>
      <c r="B43" s="202">
        <f>'[2]16'!B45</f>
        <v>84</v>
      </c>
      <c r="C43" s="203">
        <f>'[2]16'!C45</f>
        <v>0</v>
      </c>
      <c r="D43" s="203">
        <f>'[2]16'!D45</f>
        <v>0</v>
      </c>
      <c r="E43" s="203">
        <f>'[2]16'!E45</f>
        <v>0</v>
      </c>
      <c r="F43" s="15">
        <f t="shared" si="6"/>
        <v>84</v>
      </c>
      <c r="G43" s="202">
        <f>'[2]16'!H45</f>
        <v>38</v>
      </c>
      <c r="H43" s="203">
        <f>'[2]16'!I45</f>
        <v>0</v>
      </c>
      <c r="I43" s="203">
        <f>'[2]16'!J45</f>
        <v>0</v>
      </c>
      <c r="J43" s="203">
        <f>'[2]16'!K45</f>
        <v>0</v>
      </c>
      <c r="K43" s="15">
        <f t="shared" si="3"/>
        <v>38</v>
      </c>
      <c r="L43" s="18">
        <f>frq!C43</f>
        <v>1</v>
      </c>
      <c r="M43" s="125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  <c r="S43" s="18"/>
    </row>
    <row r="44" spans="1:19">
      <c r="A44" s="8" t="s">
        <v>86</v>
      </c>
      <c r="B44" s="202">
        <f>'[2]16'!B46</f>
        <v>84</v>
      </c>
      <c r="C44" s="203">
        <f>'[2]16'!C46</f>
        <v>0</v>
      </c>
      <c r="D44" s="203">
        <f>'[2]16'!D46</f>
        <v>0</v>
      </c>
      <c r="E44" s="203">
        <f>'[2]16'!E46</f>
        <v>0</v>
      </c>
      <c r="F44" s="15">
        <f t="shared" si="6"/>
        <v>84</v>
      </c>
      <c r="G44" s="202">
        <f>'[2]16'!H46</f>
        <v>38</v>
      </c>
      <c r="H44" s="203">
        <f>'[2]16'!I46</f>
        <v>0</v>
      </c>
      <c r="I44" s="203">
        <f>'[2]16'!J46</f>
        <v>0</v>
      </c>
      <c r="J44" s="203">
        <f>'[2]16'!K46</f>
        <v>0</v>
      </c>
      <c r="K44" s="15">
        <f t="shared" si="3"/>
        <v>38</v>
      </c>
      <c r="L44" s="18">
        <f>frq!C44</f>
        <v>1</v>
      </c>
      <c r="M44" s="125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  <c r="S44" s="18"/>
    </row>
    <row r="45" spans="1:19">
      <c r="A45" s="8" t="s">
        <v>87</v>
      </c>
      <c r="B45" s="202">
        <f>'[2]16'!B47</f>
        <v>84</v>
      </c>
      <c r="C45" s="203">
        <f>'[2]16'!C47</f>
        <v>0</v>
      </c>
      <c r="D45" s="203">
        <f>'[2]16'!D47</f>
        <v>0</v>
      </c>
      <c r="E45" s="203">
        <f>'[2]16'!E47</f>
        <v>0</v>
      </c>
      <c r="F45" s="15">
        <f t="shared" si="6"/>
        <v>84</v>
      </c>
      <c r="G45" s="202">
        <f>'[2]16'!H47</f>
        <v>38</v>
      </c>
      <c r="H45" s="203">
        <f>'[2]16'!I47</f>
        <v>0</v>
      </c>
      <c r="I45" s="203">
        <f>'[2]16'!J47</f>
        <v>0</v>
      </c>
      <c r="J45" s="203">
        <f>'[2]16'!K47</f>
        <v>0</v>
      </c>
      <c r="K45" s="15">
        <f t="shared" si="3"/>
        <v>38</v>
      </c>
      <c r="L45" s="18">
        <f>frq!C45</f>
        <v>1</v>
      </c>
      <c r="M45" s="125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  <c r="S45" s="18"/>
    </row>
    <row r="46" spans="1:19">
      <c r="A46" s="8" t="s">
        <v>88</v>
      </c>
      <c r="B46" s="202">
        <f>'[2]16'!B48</f>
        <v>84</v>
      </c>
      <c r="C46" s="203">
        <f>'[2]16'!C48</f>
        <v>0</v>
      </c>
      <c r="D46" s="203">
        <f>'[2]16'!D48</f>
        <v>0</v>
      </c>
      <c r="E46" s="203">
        <f>'[2]16'!E48</f>
        <v>0</v>
      </c>
      <c r="F46" s="15">
        <f t="shared" si="6"/>
        <v>84</v>
      </c>
      <c r="G46" s="202">
        <f>'[2]16'!H48</f>
        <v>38</v>
      </c>
      <c r="H46" s="203">
        <f>'[2]16'!I48</f>
        <v>0</v>
      </c>
      <c r="I46" s="203">
        <f>'[2]16'!J48</f>
        <v>0</v>
      </c>
      <c r="J46" s="203">
        <f>'[2]16'!K48</f>
        <v>0</v>
      </c>
      <c r="K46" s="15">
        <f t="shared" si="3"/>
        <v>38</v>
      </c>
      <c r="L46" s="18">
        <f>frq!C46</f>
        <v>1</v>
      </c>
      <c r="M46" s="125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  <c r="S46" s="18"/>
    </row>
    <row r="47" spans="1:19">
      <c r="A47" s="8" t="s">
        <v>89</v>
      </c>
      <c r="B47" s="202">
        <f>'[2]16'!B49</f>
        <v>84</v>
      </c>
      <c r="C47" s="203">
        <f>'[2]16'!C49</f>
        <v>0</v>
      </c>
      <c r="D47" s="203">
        <f>'[2]16'!D49</f>
        <v>0</v>
      </c>
      <c r="E47" s="203">
        <f>'[2]16'!E49</f>
        <v>0</v>
      </c>
      <c r="F47" s="15">
        <f t="shared" si="6"/>
        <v>84</v>
      </c>
      <c r="G47" s="202">
        <f>'[2]16'!H49</f>
        <v>39</v>
      </c>
      <c r="H47" s="203">
        <f>'[2]16'!I49</f>
        <v>0</v>
      </c>
      <c r="I47" s="203">
        <f>'[2]16'!J49</f>
        <v>0</v>
      </c>
      <c r="J47" s="203">
        <f>'[2]16'!K49</f>
        <v>0</v>
      </c>
      <c r="K47" s="15">
        <f t="shared" si="3"/>
        <v>39</v>
      </c>
      <c r="L47" s="18">
        <f>frq!C47</f>
        <v>1</v>
      </c>
      <c r="M47" s="125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  <c r="S47" s="18"/>
    </row>
    <row r="48" spans="1:19">
      <c r="A48" s="8" t="s">
        <v>90</v>
      </c>
      <c r="B48" s="202">
        <f>'[2]16'!B50</f>
        <v>84</v>
      </c>
      <c r="C48" s="203">
        <f>'[2]16'!C50</f>
        <v>0</v>
      </c>
      <c r="D48" s="203">
        <f>'[2]16'!D50</f>
        <v>0</v>
      </c>
      <c r="E48" s="203">
        <f>'[2]16'!E50</f>
        <v>0</v>
      </c>
      <c r="F48" s="15">
        <f t="shared" si="6"/>
        <v>84</v>
      </c>
      <c r="G48" s="202">
        <f>'[2]16'!H50</f>
        <v>39</v>
      </c>
      <c r="H48" s="203">
        <f>'[2]16'!I50</f>
        <v>0</v>
      </c>
      <c r="I48" s="203">
        <f>'[2]16'!J50</f>
        <v>0</v>
      </c>
      <c r="J48" s="203">
        <f>'[2]16'!K50</f>
        <v>0</v>
      </c>
      <c r="K48" s="15">
        <f t="shared" si="3"/>
        <v>39</v>
      </c>
      <c r="L48" s="18">
        <f>frq!C48</f>
        <v>1</v>
      </c>
      <c r="M48" s="125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  <c r="S48" s="18"/>
    </row>
    <row r="49" spans="1:19">
      <c r="A49" s="8" t="s">
        <v>91</v>
      </c>
      <c r="B49" s="202">
        <f>'[2]16'!B51</f>
        <v>84</v>
      </c>
      <c r="C49" s="203">
        <f>'[2]16'!C51</f>
        <v>0</v>
      </c>
      <c r="D49" s="203">
        <f>'[2]16'!D51</f>
        <v>0</v>
      </c>
      <c r="E49" s="203">
        <f>'[2]16'!E51</f>
        <v>0</v>
      </c>
      <c r="F49" s="15">
        <f t="shared" si="6"/>
        <v>84</v>
      </c>
      <c r="G49" s="202">
        <f>'[2]16'!H51</f>
        <v>39</v>
      </c>
      <c r="H49" s="203">
        <f>'[2]16'!I51</f>
        <v>0</v>
      </c>
      <c r="I49" s="203">
        <f>'[2]16'!J51</f>
        <v>0</v>
      </c>
      <c r="J49" s="203">
        <f>'[2]16'!K51</f>
        <v>0</v>
      </c>
      <c r="K49" s="15">
        <f t="shared" si="3"/>
        <v>39</v>
      </c>
      <c r="L49" s="18">
        <f>frq!C49</f>
        <v>1</v>
      </c>
      <c r="M49" s="125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  <c r="S49" s="18"/>
    </row>
    <row r="50" spans="1:19">
      <c r="A50" s="8" t="s">
        <v>92</v>
      </c>
      <c r="B50" s="202">
        <f>'[2]16'!B52</f>
        <v>84</v>
      </c>
      <c r="C50" s="203">
        <f>'[2]16'!C52</f>
        <v>0</v>
      </c>
      <c r="D50" s="203">
        <f>'[2]16'!D52</f>
        <v>0</v>
      </c>
      <c r="E50" s="203">
        <f>'[2]16'!E52</f>
        <v>0</v>
      </c>
      <c r="F50" s="15">
        <f t="shared" si="6"/>
        <v>84</v>
      </c>
      <c r="G50" s="202">
        <f>'[2]16'!H52</f>
        <v>39</v>
      </c>
      <c r="H50" s="203">
        <f>'[2]16'!I52</f>
        <v>0</v>
      </c>
      <c r="I50" s="203">
        <f>'[2]16'!J52</f>
        <v>0</v>
      </c>
      <c r="J50" s="203">
        <f>'[2]16'!K52</f>
        <v>0</v>
      </c>
      <c r="K50" s="15">
        <f t="shared" si="3"/>
        <v>39</v>
      </c>
      <c r="L50" s="18">
        <f>frq!C50</f>
        <v>1</v>
      </c>
      <c r="M50" s="125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  <c r="S50" s="18"/>
    </row>
    <row r="51" spans="1:19">
      <c r="A51" s="8" t="s">
        <v>93</v>
      </c>
      <c r="B51" s="202">
        <f>'[2]16'!B53</f>
        <v>84</v>
      </c>
      <c r="C51" s="203">
        <f>'[2]16'!C53</f>
        <v>0</v>
      </c>
      <c r="D51" s="203">
        <f>'[2]16'!D53</f>
        <v>0</v>
      </c>
      <c r="E51" s="203">
        <f>'[2]16'!E53</f>
        <v>0</v>
      </c>
      <c r="F51" s="15">
        <f t="shared" si="6"/>
        <v>84</v>
      </c>
      <c r="G51" s="202">
        <f>'[2]16'!H53</f>
        <v>39</v>
      </c>
      <c r="H51" s="203">
        <f>'[2]16'!I53</f>
        <v>0</v>
      </c>
      <c r="I51" s="203">
        <f>'[2]16'!J53</f>
        <v>0</v>
      </c>
      <c r="J51" s="203">
        <f>'[2]16'!K53</f>
        <v>0</v>
      </c>
      <c r="K51" s="15">
        <f t="shared" si="3"/>
        <v>39</v>
      </c>
      <c r="L51" s="18">
        <f>frq!C51</f>
        <v>1</v>
      </c>
      <c r="M51" s="125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  <c r="S51" s="18"/>
    </row>
    <row r="52" spans="1:19">
      <c r="A52" s="8" t="s">
        <v>94</v>
      </c>
      <c r="B52" s="202">
        <f>'[2]16'!B54</f>
        <v>84</v>
      </c>
      <c r="C52" s="203">
        <f>'[2]16'!C54</f>
        <v>0</v>
      </c>
      <c r="D52" s="203">
        <f>'[2]16'!D54</f>
        <v>0</v>
      </c>
      <c r="E52" s="203">
        <f>'[2]16'!E54</f>
        <v>0</v>
      </c>
      <c r="F52" s="15">
        <f t="shared" si="6"/>
        <v>84</v>
      </c>
      <c r="G52" s="202">
        <f>'[2]16'!H54</f>
        <v>39</v>
      </c>
      <c r="H52" s="203">
        <f>'[2]16'!I54</f>
        <v>0</v>
      </c>
      <c r="I52" s="203">
        <f>'[2]16'!J54</f>
        <v>0</v>
      </c>
      <c r="J52" s="203">
        <f>'[2]16'!K54</f>
        <v>0</v>
      </c>
      <c r="K52" s="15">
        <f t="shared" si="3"/>
        <v>39</v>
      </c>
      <c r="L52" s="18">
        <f>frq!C52</f>
        <v>1</v>
      </c>
      <c r="M52" s="125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  <c r="S52" s="18"/>
    </row>
    <row r="53" spans="1:19">
      <c r="A53" s="8" t="s">
        <v>95</v>
      </c>
      <c r="B53" s="202">
        <f>'[2]16'!B55</f>
        <v>84</v>
      </c>
      <c r="C53" s="203">
        <f>'[2]16'!C55</f>
        <v>0</v>
      </c>
      <c r="D53" s="203">
        <f>'[2]16'!D55</f>
        <v>0</v>
      </c>
      <c r="E53" s="203">
        <f>'[2]16'!E55</f>
        <v>0</v>
      </c>
      <c r="F53" s="15">
        <f t="shared" si="6"/>
        <v>84</v>
      </c>
      <c r="G53" s="202">
        <f>'[2]16'!H55</f>
        <v>39</v>
      </c>
      <c r="H53" s="203">
        <f>'[2]16'!I55</f>
        <v>0</v>
      </c>
      <c r="I53" s="203">
        <f>'[2]16'!J55</f>
        <v>0</v>
      </c>
      <c r="J53" s="203">
        <f>'[2]16'!K55</f>
        <v>0</v>
      </c>
      <c r="K53" s="15">
        <f t="shared" si="3"/>
        <v>39</v>
      </c>
      <c r="L53" s="18">
        <f>frq!C53</f>
        <v>1</v>
      </c>
      <c r="M53" s="125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  <c r="S53" s="18"/>
    </row>
    <row r="54" spans="1:19">
      <c r="A54" s="8" t="s">
        <v>96</v>
      </c>
      <c r="B54" s="202">
        <f>'[2]16'!B56</f>
        <v>84</v>
      </c>
      <c r="C54" s="203">
        <f>'[2]16'!C56</f>
        <v>0</v>
      </c>
      <c r="D54" s="203">
        <f>'[2]16'!D56</f>
        <v>0</v>
      </c>
      <c r="E54" s="203">
        <f>'[2]16'!E56</f>
        <v>0</v>
      </c>
      <c r="F54" s="15">
        <f t="shared" si="6"/>
        <v>84</v>
      </c>
      <c r="G54" s="202">
        <f>'[2]16'!H56</f>
        <v>39</v>
      </c>
      <c r="H54" s="203">
        <f>'[2]16'!I56</f>
        <v>0</v>
      </c>
      <c r="I54" s="203">
        <f>'[2]16'!J56</f>
        <v>0</v>
      </c>
      <c r="J54" s="203">
        <f>'[2]16'!K56</f>
        <v>0</v>
      </c>
      <c r="K54" s="15">
        <f t="shared" si="3"/>
        <v>39</v>
      </c>
      <c r="L54" s="18">
        <f>frq!C54</f>
        <v>1</v>
      </c>
      <c r="M54" s="125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  <c r="S54" s="18"/>
    </row>
    <row r="55" spans="1:19">
      <c r="A55" s="8" t="s">
        <v>97</v>
      </c>
      <c r="B55" s="202">
        <f>'[2]16'!B57</f>
        <v>84</v>
      </c>
      <c r="C55" s="203">
        <f>'[2]16'!C57</f>
        <v>0</v>
      </c>
      <c r="D55" s="203">
        <f>'[2]16'!D57</f>
        <v>0</v>
      </c>
      <c r="E55" s="203">
        <f>'[2]16'!E57</f>
        <v>0</v>
      </c>
      <c r="F55" s="15">
        <f t="shared" si="6"/>
        <v>84</v>
      </c>
      <c r="G55" s="202">
        <f>'[2]16'!H57</f>
        <v>38</v>
      </c>
      <c r="H55" s="203">
        <f>'[2]16'!I57</f>
        <v>0</v>
      </c>
      <c r="I55" s="203">
        <f>'[2]16'!J57</f>
        <v>0</v>
      </c>
      <c r="J55" s="203">
        <f>'[2]16'!K57</f>
        <v>0</v>
      </c>
      <c r="K55" s="15">
        <f t="shared" si="3"/>
        <v>38</v>
      </c>
      <c r="L55" s="18">
        <f>frq!C55</f>
        <v>1</v>
      </c>
      <c r="M55" s="125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  <c r="S55" s="18"/>
    </row>
    <row r="56" spans="1:19">
      <c r="A56" s="8" t="s">
        <v>98</v>
      </c>
      <c r="B56" s="202">
        <f>'[2]16'!B58</f>
        <v>84</v>
      </c>
      <c r="C56" s="203">
        <f>'[2]16'!C58</f>
        <v>0</v>
      </c>
      <c r="D56" s="203">
        <f>'[2]16'!D58</f>
        <v>0</v>
      </c>
      <c r="E56" s="203">
        <f>'[2]16'!E58</f>
        <v>0</v>
      </c>
      <c r="F56" s="15">
        <f t="shared" si="6"/>
        <v>84</v>
      </c>
      <c r="G56" s="202">
        <f>'[2]16'!H58</f>
        <v>38</v>
      </c>
      <c r="H56" s="203">
        <f>'[2]16'!I58</f>
        <v>0</v>
      </c>
      <c r="I56" s="203">
        <f>'[2]16'!J58</f>
        <v>0</v>
      </c>
      <c r="J56" s="203">
        <f>'[2]16'!K58</f>
        <v>0</v>
      </c>
      <c r="K56" s="15">
        <f t="shared" si="3"/>
        <v>38</v>
      </c>
      <c r="L56" s="18">
        <f>frq!C56</f>
        <v>1</v>
      </c>
      <c r="M56" s="125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  <c r="S56" s="18"/>
    </row>
    <row r="57" spans="1:19">
      <c r="A57" s="8" t="s">
        <v>99</v>
      </c>
      <c r="B57" s="202">
        <f>'[2]16'!B59</f>
        <v>84</v>
      </c>
      <c r="C57" s="203">
        <f>'[2]16'!C59</f>
        <v>0</v>
      </c>
      <c r="D57" s="203">
        <f>'[2]16'!D59</f>
        <v>0</v>
      </c>
      <c r="E57" s="203">
        <f>'[2]16'!E59</f>
        <v>0</v>
      </c>
      <c r="F57" s="15">
        <f t="shared" si="6"/>
        <v>84</v>
      </c>
      <c r="G57" s="202">
        <f>'[2]16'!H59</f>
        <v>38</v>
      </c>
      <c r="H57" s="203">
        <f>'[2]16'!I59</f>
        <v>0</v>
      </c>
      <c r="I57" s="203">
        <f>'[2]16'!J59</f>
        <v>0</v>
      </c>
      <c r="J57" s="203">
        <f>'[2]16'!K59</f>
        <v>0</v>
      </c>
      <c r="K57" s="15">
        <f t="shared" si="3"/>
        <v>38</v>
      </c>
      <c r="L57" s="18">
        <f>frq!C57</f>
        <v>1</v>
      </c>
      <c r="M57" s="125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  <c r="S57" s="18"/>
    </row>
    <row r="58" spans="1:19">
      <c r="A58" s="8" t="s">
        <v>100</v>
      </c>
      <c r="B58" s="202">
        <f>'[2]16'!B60</f>
        <v>84</v>
      </c>
      <c r="C58" s="203">
        <f>'[2]16'!C60</f>
        <v>0</v>
      </c>
      <c r="D58" s="203">
        <f>'[2]16'!D60</f>
        <v>0</v>
      </c>
      <c r="E58" s="203">
        <f>'[2]16'!E60</f>
        <v>0</v>
      </c>
      <c r="F58" s="15">
        <f t="shared" si="6"/>
        <v>84</v>
      </c>
      <c r="G58" s="202">
        <f>'[2]16'!H60</f>
        <v>38</v>
      </c>
      <c r="H58" s="203">
        <f>'[2]16'!I60</f>
        <v>0</v>
      </c>
      <c r="I58" s="203">
        <f>'[2]16'!J60</f>
        <v>0</v>
      </c>
      <c r="J58" s="203">
        <f>'[2]16'!K60</f>
        <v>0</v>
      </c>
      <c r="K58" s="15">
        <f t="shared" si="3"/>
        <v>38</v>
      </c>
      <c r="L58" s="18">
        <f>frq!C58</f>
        <v>1</v>
      </c>
      <c r="M58" s="125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  <c r="S58" s="18"/>
    </row>
    <row r="59" spans="1:19">
      <c r="A59" s="8" t="s">
        <v>101</v>
      </c>
      <c r="B59" s="202">
        <f>'[2]16'!B61</f>
        <v>84</v>
      </c>
      <c r="C59" s="203">
        <f>'[2]16'!C61</f>
        <v>0</v>
      </c>
      <c r="D59" s="203">
        <f>'[2]16'!D61</f>
        <v>0</v>
      </c>
      <c r="E59" s="203">
        <f>'[2]16'!E61</f>
        <v>0</v>
      </c>
      <c r="F59" s="15">
        <f t="shared" si="6"/>
        <v>84</v>
      </c>
      <c r="G59" s="202">
        <f>'[2]16'!H61</f>
        <v>37</v>
      </c>
      <c r="H59" s="203">
        <f>'[2]16'!I61</f>
        <v>0</v>
      </c>
      <c r="I59" s="203">
        <f>'[2]16'!J61</f>
        <v>0</v>
      </c>
      <c r="J59" s="203">
        <f>'[2]16'!K61</f>
        <v>0</v>
      </c>
      <c r="K59" s="15">
        <f t="shared" si="3"/>
        <v>37</v>
      </c>
      <c r="L59" s="18">
        <f>frq!C59</f>
        <v>1</v>
      </c>
      <c r="M59" s="125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  <c r="S59" s="18"/>
    </row>
    <row r="60" spans="1:19">
      <c r="A60" s="8" t="s">
        <v>102</v>
      </c>
      <c r="B60" s="202">
        <f>'[2]16'!B62</f>
        <v>84</v>
      </c>
      <c r="C60" s="203">
        <f>'[2]16'!C62</f>
        <v>0</v>
      </c>
      <c r="D60" s="203">
        <f>'[2]16'!D62</f>
        <v>0</v>
      </c>
      <c r="E60" s="203">
        <f>'[2]16'!E62</f>
        <v>0</v>
      </c>
      <c r="F60" s="15">
        <f t="shared" si="6"/>
        <v>84</v>
      </c>
      <c r="G60" s="202">
        <f>'[2]16'!H62</f>
        <v>37</v>
      </c>
      <c r="H60" s="203">
        <f>'[2]16'!I62</f>
        <v>0</v>
      </c>
      <c r="I60" s="203">
        <f>'[2]16'!J62</f>
        <v>0</v>
      </c>
      <c r="J60" s="203">
        <f>'[2]16'!K62</f>
        <v>0</v>
      </c>
      <c r="K60" s="15">
        <f t="shared" si="3"/>
        <v>37</v>
      </c>
      <c r="L60" s="18">
        <f>frq!C60</f>
        <v>1</v>
      </c>
      <c r="M60" s="125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  <c r="S60" s="18"/>
    </row>
    <row r="61" spans="1:19">
      <c r="A61" s="8" t="s">
        <v>103</v>
      </c>
      <c r="B61" s="202">
        <f>'[2]16'!B63</f>
        <v>84</v>
      </c>
      <c r="C61" s="203">
        <f>'[2]16'!C63</f>
        <v>0</v>
      </c>
      <c r="D61" s="203">
        <f>'[2]16'!D63</f>
        <v>0</v>
      </c>
      <c r="E61" s="203">
        <f>'[2]16'!E63</f>
        <v>0</v>
      </c>
      <c r="F61" s="15">
        <f t="shared" si="6"/>
        <v>84</v>
      </c>
      <c r="G61" s="202">
        <f>'[2]16'!H63</f>
        <v>37</v>
      </c>
      <c r="H61" s="203">
        <f>'[2]16'!I63</f>
        <v>0</v>
      </c>
      <c r="I61" s="203">
        <f>'[2]16'!J63</f>
        <v>0</v>
      </c>
      <c r="J61" s="203">
        <f>'[2]16'!K63</f>
        <v>0</v>
      </c>
      <c r="K61" s="15">
        <f t="shared" si="3"/>
        <v>37</v>
      </c>
      <c r="L61" s="18">
        <f>frq!C61</f>
        <v>1</v>
      </c>
      <c r="M61" s="125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  <c r="S61" s="18"/>
    </row>
    <row r="62" spans="1:19">
      <c r="A62" s="8" t="s">
        <v>104</v>
      </c>
      <c r="B62" s="202">
        <f>'[2]16'!B64</f>
        <v>84</v>
      </c>
      <c r="C62" s="203">
        <f>'[2]16'!C64</f>
        <v>0</v>
      </c>
      <c r="D62" s="203">
        <f>'[2]16'!D64</f>
        <v>0</v>
      </c>
      <c r="E62" s="203">
        <f>'[2]16'!E64</f>
        <v>0</v>
      </c>
      <c r="F62" s="15">
        <f t="shared" si="6"/>
        <v>84</v>
      </c>
      <c r="G62" s="202">
        <f>'[2]16'!H64</f>
        <v>37</v>
      </c>
      <c r="H62" s="203">
        <f>'[2]16'!I64</f>
        <v>0</v>
      </c>
      <c r="I62" s="203">
        <f>'[2]16'!J64</f>
        <v>0</v>
      </c>
      <c r="J62" s="203">
        <f>'[2]16'!K64</f>
        <v>0</v>
      </c>
      <c r="K62" s="15">
        <f t="shared" si="3"/>
        <v>37</v>
      </c>
      <c r="L62" s="18">
        <f>frq!C62</f>
        <v>1</v>
      </c>
      <c r="M62" s="125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  <c r="S62" s="18"/>
    </row>
    <row r="63" spans="1:19">
      <c r="A63" s="8" t="s">
        <v>105</v>
      </c>
      <c r="B63" s="202">
        <f>'[2]16'!B65</f>
        <v>84</v>
      </c>
      <c r="C63" s="203">
        <f>'[2]16'!C65</f>
        <v>0</v>
      </c>
      <c r="D63" s="203">
        <f>'[2]16'!D65</f>
        <v>0</v>
      </c>
      <c r="E63" s="203">
        <f>'[2]16'!E65</f>
        <v>0</v>
      </c>
      <c r="F63" s="15">
        <f t="shared" si="6"/>
        <v>84</v>
      </c>
      <c r="G63" s="202">
        <f>'[2]16'!H65</f>
        <v>38</v>
      </c>
      <c r="H63" s="203">
        <f>'[2]16'!I65</f>
        <v>0</v>
      </c>
      <c r="I63" s="203">
        <f>'[2]16'!J65</f>
        <v>0</v>
      </c>
      <c r="J63" s="203">
        <f>'[2]16'!K65</f>
        <v>0</v>
      </c>
      <c r="K63" s="15">
        <f t="shared" si="3"/>
        <v>38</v>
      </c>
      <c r="L63" s="18">
        <f>frq!C63</f>
        <v>1</v>
      </c>
      <c r="M63" s="125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  <c r="S63" s="18"/>
    </row>
    <row r="64" spans="1:19">
      <c r="A64" s="8" t="s">
        <v>106</v>
      </c>
      <c r="B64" s="202">
        <f>'[2]16'!B66</f>
        <v>84</v>
      </c>
      <c r="C64" s="203">
        <f>'[2]16'!C66</f>
        <v>0</v>
      </c>
      <c r="D64" s="203">
        <f>'[2]16'!D66</f>
        <v>0</v>
      </c>
      <c r="E64" s="203">
        <f>'[2]16'!E66</f>
        <v>0</v>
      </c>
      <c r="F64" s="15">
        <f t="shared" si="6"/>
        <v>84</v>
      </c>
      <c r="G64" s="202">
        <f>'[2]16'!H66</f>
        <v>38</v>
      </c>
      <c r="H64" s="203">
        <f>'[2]16'!I66</f>
        <v>0</v>
      </c>
      <c r="I64" s="203">
        <f>'[2]16'!J66</f>
        <v>0</v>
      </c>
      <c r="J64" s="203">
        <f>'[2]16'!K66</f>
        <v>0</v>
      </c>
      <c r="K64" s="15">
        <f t="shared" si="3"/>
        <v>38</v>
      </c>
      <c r="L64" s="18">
        <f>frq!C64</f>
        <v>1</v>
      </c>
      <c r="M64" s="125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  <c r="S64" s="18"/>
    </row>
    <row r="65" spans="1:19">
      <c r="A65" s="8" t="s">
        <v>107</v>
      </c>
      <c r="B65" s="202">
        <f>'[2]16'!B67</f>
        <v>84</v>
      </c>
      <c r="C65" s="203">
        <f>'[2]16'!C67</f>
        <v>0</v>
      </c>
      <c r="D65" s="203">
        <f>'[2]16'!D67</f>
        <v>0</v>
      </c>
      <c r="E65" s="203">
        <f>'[2]16'!E67</f>
        <v>0</v>
      </c>
      <c r="F65" s="15">
        <f t="shared" si="6"/>
        <v>84</v>
      </c>
      <c r="G65" s="202">
        <f>'[2]16'!H67</f>
        <v>38</v>
      </c>
      <c r="H65" s="203">
        <f>'[2]16'!I67</f>
        <v>0</v>
      </c>
      <c r="I65" s="203">
        <f>'[2]16'!J67</f>
        <v>0</v>
      </c>
      <c r="J65" s="203">
        <f>'[2]16'!K67</f>
        <v>0</v>
      </c>
      <c r="K65" s="15">
        <f t="shared" si="3"/>
        <v>38</v>
      </c>
      <c r="L65" s="18">
        <f>frq!C65</f>
        <v>1</v>
      </c>
      <c r="M65" s="125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  <c r="S65" s="18"/>
    </row>
    <row r="66" spans="1:19">
      <c r="A66" s="8" t="s">
        <v>108</v>
      </c>
      <c r="B66" s="202">
        <f>'[2]16'!B68</f>
        <v>84</v>
      </c>
      <c r="C66" s="203">
        <f>'[2]16'!C68</f>
        <v>0</v>
      </c>
      <c r="D66" s="203">
        <f>'[2]16'!D68</f>
        <v>0</v>
      </c>
      <c r="E66" s="203">
        <f>'[2]16'!E68</f>
        <v>0</v>
      </c>
      <c r="F66" s="15">
        <f t="shared" si="6"/>
        <v>84</v>
      </c>
      <c r="G66" s="202">
        <f>'[2]16'!H68</f>
        <v>38</v>
      </c>
      <c r="H66" s="203">
        <f>'[2]16'!I68</f>
        <v>0</v>
      </c>
      <c r="I66" s="203">
        <f>'[2]16'!J68</f>
        <v>0</v>
      </c>
      <c r="J66" s="203">
        <f>'[2]16'!K68</f>
        <v>0</v>
      </c>
      <c r="K66" s="15">
        <f t="shared" si="3"/>
        <v>38</v>
      </c>
      <c r="L66" s="18">
        <f>frq!C66</f>
        <v>1</v>
      </c>
      <c r="M66" s="125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  <c r="S66" s="18"/>
    </row>
    <row r="67" spans="1:19">
      <c r="A67" s="8" t="s">
        <v>109</v>
      </c>
      <c r="B67" s="202">
        <f>'[2]16'!B69</f>
        <v>84</v>
      </c>
      <c r="C67" s="203">
        <f>'[2]16'!C69</f>
        <v>0</v>
      </c>
      <c r="D67" s="203">
        <f>'[2]16'!D69</f>
        <v>0</v>
      </c>
      <c r="E67" s="203">
        <f>'[2]16'!E69</f>
        <v>0</v>
      </c>
      <c r="F67" s="15">
        <f t="shared" si="6"/>
        <v>84</v>
      </c>
      <c r="G67" s="202">
        <f>'[2]16'!H69</f>
        <v>38</v>
      </c>
      <c r="H67" s="203">
        <f>'[2]16'!I69</f>
        <v>0</v>
      </c>
      <c r="I67" s="203">
        <f>'[2]16'!J69</f>
        <v>0</v>
      </c>
      <c r="J67" s="203">
        <f>'[2]16'!K69</f>
        <v>0</v>
      </c>
      <c r="K67" s="15">
        <f t="shared" si="3"/>
        <v>38</v>
      </c>
      <c r="L67" s="18">
        <f>frq!C67</f>
        <v>1</v>
      </c>
      <c r="M67" s="125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  <c r="S67" s="18"/>
    </row>
    <row r="68" spans="1:19">
      <c r="A68" s="8" t="s">
        <v>110</v>
      </c>
      <c r="B68" s="202">
        <f>'[2]16'!B70</f>
        <v>84</v>
      </c>
      <c r="C68" s="203">
        <f>'[2]16'!C70</f>
        <v>0</v>
      </c>
      <c r="D68" s="203">
        <f>'[2]16'!D70</f>
        <v>0</v>
      </c>
      <c r="E68" s="203">
        <f>'[2]16'!E70</f>
        <v>0</v>
      </c>
      <c r="F68" s="15">
        <f t="shared" si="6"/>
        <v>84</v>
      </c>
      <c r="G68" s="202">
        <f>'[2]16'!H70</f>
        <v>38</v>
      </c>
      <c r="H68" s="203">
        <f>'[2]16'!I70</f>
        <v>0</v>
      </c>
      <c r="I68" s="203">
        <f>'[2]16'!J70</f>
        <v>0</v>
      </c>
      <c r="J68" s="203">
        <f>'[2]16'!K70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  <c r="S68" s="18"/>
    </row>
    <row r="69" spans="1:19">
      <c r="A69" s="8" t="s">
        <v>111</v>
      </c>
      <c r="B69" s="202">
        <f>'[2]16'!B71</f>
        <v>84</v>
      </c>
      <c r="C69" s="203">
        <f>'[2]16'!C71</f>
        <v>0</v>
      </c>
      <c r="D69" s="203">
        <f>'[2]16'!D71</f>
        <v>0</v>
      </c>
      <c r="E69" s="203">
        <f>'[2]16'!E71</f>
        <v>0</v>
      </c>
      <c r="F69" s="15">
        <f t="shared" ref="F69:F98" si="16">SUM(B69:E69)</f>
        <v>84</v>
      </c>
      <c r="G69" s="202">
        <f>'[2]16'!H71</f>
        <v>38</v>
      </c>
      <c r="H69" s="203">
        <f>'[2]16'!I71</f>
        <v>0</v>
      </c>
      <c r="I69" s="203">
        <f>'[2]16'!J71</f>
        <v>0</v>
      </c>
      <c r="J69" s="203">
        <f>'[2]16'!K71</f>
        <v>0</v>
      </c>
      <c r="K69" s="15">
        <f t="shared" si="13"/>
        <v>38</v>
      </c>
      <c r="L69" s="18">
        <f>frq!C69</f>
        <v>1</v>
      </c>
      <c r="M69" s="125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  <c r="S69" s="18"/>
    </row>
    <row r="70" spans="1:19">
      <c r="A70" s="8" t="s">
        <v>112</v>
      </c>
      <c r="B70" s="202">
        <f>'[2]16'!B72</f>
        <v>84</v>
      </c>
      <c r="C70" s="203">
        <f>'[2]16'!C72</f>
        <v>0</v>
      </c>
      <c r="D70" s="203">
        <f>'[2]16'!D72</f>
        <v>0</v>
      </c>
      <c r="E70" s="203">
        <f>'[2]16'!E72</f>
        <v>0</v>
      </c>
      <c r="F70" s="15">
        <f t="shared" si="16"/>
        <v>84</v>
      </c>
      <c r="G70" s="202">
        <f>'[2]16'!H72</f>
        <v>38</v>
      </c>
      <c r="H70" s="203">
        <f>'[2]16'!I72</f>
        <v>0</v>
      </c>
      <c r="I70" s="203">
        <f>'[2]16'!J72</f>
        <v>0</v>
      </c>
      <c r="J70" s="203">
        <f>'[2]16'!K72</f>
        <v>0</v>
      </c>
      <c r="K70" s="15">
        <f t="shared" si="13"/>
        <v>38</v>
      </c>
      <c r="L70" s="18">
        <f>frq!C70</f>
        <v>1</v>
      </c>
      <c r="M70" s="125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  <c r="S70" s="18"/>
    </row>
    <row r="71" spans="1:19">
      <c r="A71" s="8" t="s">
        <v>113</v>
      </c>
      <c r="B71" s="202">
        <f>'[2]16'!B73</f>
        <v>84</v>
      </c>
      <c r="C71" s="203">
        <f>'[2]16'!C73</f>
        <v>0</v>
      </c>
      <c r="D71" s="203">
        <f>'[2]16'!D73</f>
        <v>0</v>
      </c>
      <c r="E71" s="203">
        <f>'[2]16'!E73</f>
        <v>0</v>
      </c>
      <c r="F71" s="15">
        <f t="shared" si="16"/>
        <v>84</v>
      </c>
      <c r="G71" s="202">
        <f>'[2]16'!H73</f>
        <v>38</v>
      </c>
      <c r="H71" s="203">
        <f>'[2]16'!I73</f>
        <v>0</v>
      </c>
      <c r="I71" s="203">
        <f>'[2]16'!J73</f>
        <v>0</v>
      </c>
      <c r="J71" s="203">
        <f>'[2]16'!K73</f>
        <v>0</v>
      </c>
      <c r="K71" s="15">
        <f t="shared" si="13"/>
        <v>38</v>
      </c>
      <c r="L71" s="18">
        <f>frq!C71</f>
        <v>1</v>
      </c>
      <c r="M71" s="125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  <c r="S71" s="18"/>
    </row>
    <row r="72" spans="1:19">
      <c r="A72" s="8" t="s">
        <v>114</v>
      </c>
      <c r="B72" s="202">
        <f>'[2]16'!B74</f>
        <v>84</v>
      </c>
      <c r="C72" s="203">
        <f>'[2]16'!C74</f>
        <v>0</v>
      </c>
      <c r="D72" s="203">
        <f>'[2]16'!D74</f>
        <v>0</v>
      </c>
      <c r="E72" s="203">
        <f>'[2]16'!E74</f>
        <v>0</v>
      </c>
      <c r="F72" s="15">
        <f t="shared" si="16"/>
        <v>84</v>
      </c>
      <c r="G72" s="202">
        <f>'[2]16'!H74</f>
        <v>38</v>
      </c>
      <c r="H72" s="203">
        <f>'[2]16'!I74</f>
        <v>0</v>
      </c>
      <c r="I72" s="203">
        <f>'[2]16'!J74</f>
        <v>0</v>
      </c>
      <c r="J72" s="203">
        <f>'[2]16'!K74</f>
        <v>0</v>
      </c>
      <c r="K72" s="15">
        <f t="shared" si="13"/>
        <v>38</v>
      </c>
      <c r="L72" s="18">
        <f>frq!C72</f>
        <v>1</v>
      </c>
      <c r="M72" s="125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  <c r="S72" s="18"/>
    </row>
    <row r="73" spans="1:19">
      <c r="A73" s="8" t="s">
        <v>115</v>
      </c>
      <c r="B73" s="202">
        <f>'[2]16'!B75</f>
        <v>84</v>
      </c>
      <c r="C73" s="203">
        <f>'[2]16'!C75</f>
        <v>0</v>
      </c>
      <c r="D73" s="203">
        <f>'[2]16'!D75</f>
        <v>0</v>
      </c>
      <c r="E73" s="203">
        <f>'[2]16'!E75</f>
        <v>0</v>
      </c>
      <c r="F73" s="15">
        <f t="shared" si="16"/>
        <v>84</v>
      </c>
      <c r="G73" s="202">
        <f>'[2]16'!H75</f>
        <v>38</v>
      </c>
      <c r="H73" s="203">
        <f>'[2]16'!I75</f>
        <v>0</v>
      </c>
      <c r="I73" s="203">
        <f>'[2]16'!J75</f>
        <v>0</v>
      </c>
      <c r="J73" s="203">
        <f>'[2]16'!K75</f>
        <v>0</v>
      </c>
      <c r="K73" s="15">
        <f t="shared" si="13"/>
        <v>38</v>
      </c>
      <c r="L73" s="18">
        <f>frq!C73</f>
        <v>1</v>
      </c>
      <c r="M73" s="125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  <c r="S73" s="18"/>
    </row>
    <row r="74" spans="1:19">
      <c r="A74" s="8" t="s">
        <v>116</v>
      </c>
      <c r="B74" s="202">
        <f>'[2]16'!B76</f>
        <v>84</v>
      </c>
      <c r="C74" s="203">
        <f>'[2]16'!C76</f>
        <v>0</v>
      </c>
      <c r="D74" s="203">
        <f>'[2]16'!D76</f>
        <v>0</v>
      </c>
      <c r="E74" s="203">
        <f>'[2]16'!E76</f>
        <v>0</v>
      </c>
      <c r="F74" s="15">
        <f t="shared" si="16"/>
        <v>84</v>
      </c>
      <c r="G74" s="202">
        <f>'[2]16'!H76</f>
        <v>38</v>
      </c>
      <c r="H74" s="203">
        <f>'[2]16'!I76</f>
        <v>0</v>
      </c>
      <c r="I74" s="203">
        <f>'[2]16'!J76</f>
        <v>0</v>
      </c>
      <c r="J74" s="203">
        <f>'[2]16'!K76</f>
        <v>0</v>
      </c>
      <c r="K74" s="15">
        <f t="shared" si="13"/>
        <v>38</v>
      </c>
      <c r="L74" s="18">
        <f>frq!C74</f>
        <v>1</v>
      </c>
      <c r="M74" s="125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  <c r="S74" s="18"/>
    </row>
    <row r="75" spans="1:19">
      <c r="A75" s="8" t="s">
        <v>117</v>
      </c>
      <c r="B75" s="202">
        <f>'[2]16'!B77</f>
        <v>84</v>
      </c>
      <c r="C75" s="203">
        <f>'[2]16'!C77</f>
        <v>0</v>
      </c>
      <c r="D75" s="203">
        <f>'[2]16'!D77</f>
        <v>0</v>
      </c>
      <c r="E75" s="203">
        <f>'[2]16'!E77</f>
        <v>0</v>
      </c>
      <c r="F75" s="15">
        <f t="shared" si="16"/>
        <v>84</v>
      </c>
      <c r="G75" s="202">
        <f>'[2]16'!H77</f>
        <v>38</v>
      </c>
      <c r="H75" s="203">
        <f>'[2]16'!I77</f>
        <v>0</v>
      </c>
      <c r="I75" s="203">
        <f>'[2]16'!J77</f>
        <v>0</v>
      </c>
      <c r="J75" s="203">
        <f>'[2]16'!K77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2">
        <f>'[2]16'!B78</f>
        <v>84</v>
      </c>
      <c r="C76" s="203">
        <f>'[2]16'!C78</f>
        <v>0</v>
      </c>
      <c r="D76" s="203">
        <f>'[2]16'!D78</f>
        <v>0</v>
      </c>
      <c r="E76" s="203">
        <f>'[2]16'!E78</f>
        <v>0</v>
      </c>
      <c r="F76" s="15">
        <f t="shared" si="16"/>
        <v>84</v>
      </c>
      <c r="G76" s="202">
        <f>'[2]16'!H78</f>
        <v>38</v>
      </c>
      <c r="H76" s="203">
        <f>'[2]16'!I78</f>
        <v>0</v>
      </c>
      <c r="I76" s="203">
        <f>'[2]16'!J78</f>
        <v>0</v>
      </c>
      <c r="J76" s="203">
        <f>'[2]16'!K78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2">
        <f>'[2]16'!B79</f>
        <v>84</v>
      </c>
      <c r="C77" s="203">
        <f>'[2]16'!C79</f>
        <v>0</v>
      </c>
      <c r="D77" s="203">
        <f>'[2]16'!D79</f>
        <v>0</v>
      </c>
      <c r="E77" s="203">
        <f>'[2]16'!E79</f>
        <v>0</v>
      </c>
      <c r="F77" s="15">
        <f t="shared" si="16"/>
        <v>84</v>
      </c>
      <c r="G77" s="202">
        <f>'[2]16'!H79</f>
        <v>38</v>
      </c>
      <c r="H77" s="203">
        <f>'[2]16'!I79</f>
        <v>0</v>
      </c>
      <c r="I77" s="203">
        <f>'[2]16'!J79</f>
        <v>0</v>
      </c>
      <c r="J77" s="203">
        <f>'[2]16'!K79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2">
        <f>'[2]16'!B80</f>
        <v>84</v>
      </c>
      <c r="C78" s="203">
        <f>'[2]16'!C80</f>
        <v>0</v>
      </c>
      <c r="D78" s="203">
        <f>'[2]16'!D80</f>
        <v>0</v>
      </c>
      <c r="E78" s="203">
        <f>'[2]16'!E80</f>
        <v>0</v>
      </c>
      <c r="F78" s="15">
        <f t="shared" si="16"/>
        <v>84</v>
      </c>
      <c r="G78" s="202">
        <f>'[2]16'!H80</f>
        <v>38</v>
      </c>
      <c r="H78" s="203">
        <f>'[2]16'!I80</f>
        <v>0</v>
      </c>
      <c r="I78" s="203">
        <f>'[2]16'!J80</f>
        <v>0</v>
      </c>
      <c r="J78" s="203">
        <f>'[2]16'!K80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2">
        <f>'[2]16'!B81</f>
        <v>84</v>
      </c>
      <c r="C79" s="203">
        <f>'[2]16'!C81</f>
        <v>0</v>
      </c>
      <c r="D79" s="203">
        <f>'[2]16'!D81</f>
        <v>0</v>
      </c>
      <c r="E79" s="203">
        <f>'[2]16'!E81</f>
        <v>0</v>
      </c>
      <c r="F79" s="15">
        <f t="shared" si="16"/>
        <v>84</v>
      </c>
      <c r="G79" s="202">
        <f>'[2]16'!H81</f>
        <v>38</v>
      </c>
      <c r="H79" s="203">
        <f>'[2]16'!I81</f>
        <v>0</v>
      </c>
      <c r="I79" s="203">
        <f>'[2]16'!J81</f>
        <v>0</v>
      </c>
      <c r="J79" s="203">
        <f>'[2]16'!K81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2">
        <f>'[2]16'!B82</f>
        <v>84</v>
      </c>
      <c r="C80" s="203">
        <f>'[2]16'!C82</f>
        <v>0</v>
      </c>
      <c r="D80" s="203">
        <f>'[2]16'!D82</f>
        <v>0</v>
      </c>
      <c r="E80" s="203">
        <f>'[2]16'!E82</f>
        <v>0</v>
      </c>
      <c r="F80" s="15">
        <f t="shared" si="16"/>
        <v>84</v>
      </c>
      <c r="G80" s="202">
        <f>'[2]16'!H82</f>
        <v>38</v>
      </c>
      <c r="H80" s="203">
        <f>'[2]16'!I82</f>
        <v>0</v>
      </c>
      <c r="I80" s="203">
        <f>'[2]16'!J82</f>
        <v>0</v>
      </c>
      <c r="J80" s="203">
        <f>'[2]16'!K82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2">
        <f>'[2]16'!B83</f>
        <v>84</v>
      </c>
      <c r="C81" s="203">
        <f>'[2]16'!C83</f>
        <v>0</v>
      </c>
      <c r="D81" s="203">
        <f>'[2]16'!D83</f>
        <v>0</v>
      </c>
      <c r="E81" s="203">
        <f>'[2]16'!E83</f>
        <v>0</v>
      </c>
      <c r="F81" s="15">
        <f t="shared" si="16"/>
        <v>84</v>
      </c>
      <c r="G81" s="202">
        <f>'[2]16'!H83</f>
        <v>38</v>
      </c>
      <c r="H81" s="203">
        <f>'[2]16'!I83</f>
        <v>0</v>
      </c>
      <c r="I81" s="203">
        <f>'[2]16'!J83</f>
        <v>0</v>
      </c>
      <c r="J81" s="203">
        <f>'[2]16'!K83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2">
        <f>'[2]16'!B84</f>
        <v>84</v>
      </c>
      <c r="C82" s="203">
        <f>'[2]16'!C84</f>
        <v>0</v>
      </c>
      <c r="D82" s="203">
        <f>'[2]16'!D84</f>
        <v>0</v>
      </c>
      <c r="E82" s="203">
        <f>'[2]16'!E84</f>
        <v>0</v>
      </c>
      <c r="F82" s="15">
        <f t="shared" si="16"/>
        <v>84</v>
      </c>
      <c r="G82" s="202">
        <f>'[2]16'!H84</f>
        <v>38</v>
      </c>
      <c r="H82" s="203">
        <f>'[2]16'!I84</f>
        <v>0</v>
      </c>
      <c r="I82" s="203">
        <f>'[2]16'!J84</f>
        <v>0</v>
      </c>
      <c r="J82" s="203">
        <f>'[2]16'!K84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2">
        <f>'[2]16'!B85</f>
        <v>84</v>
      </c>
      <c r="C83" s="203">
        <f>'[2]16'!C85</f>
        <v>0</v>
      </c>
      <c r="D83" s="203">
        <f>'[2]16'!D85</f>
        <v>0</v>
      </c>
      <c r="E83" s="203">
        <f>'[2]16'!E85</f>
        <v>0</v>
      </c>
      <c r="F83" s="15">
        <f t="shared" si="16"/>
        <v>84</v>
      </c>
      <c r="G83" s="202">
        <f>'[2]16'!H85</f>
        <v>39</v>
      </c>
      <c r="H83" s="203">
        <f>'[2]16'!I85</f>
        <v>0</v>
      </c>
      <c r="I83" s="203">
        <f>'[2]16'!J85</f>
        <v>0</v>
      </c>
      <c r="J83" s="203">
        <f>'[2]16'!K85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2">
        <f>'[2]16'!B86</f>
        <v>84</v>
      </c>
      <c r="C84" s="203">
        <f>'[2]16'!C86</f>
        <v>0</v>
      </c>
      <c r="D84" s="203">
        <f>'[2]16'!D86</f>
        <v>0</v>
      </c>
      <c r="E84" s="203">
        <f>'[2]16'!E86</f>
        <v>0</v>
      </c>
      <c r="F84" s="15">
        <f t="shared" si="16"/>
        <v>84</v>
      </c>
      <c r="G84" s="202">
        <f>'[2]16'!H86</f>
        <v>39</v>
      </c>
      <c r="H84" s="203">
        <f>'[2]16'!I86</f>
        <v>0</v>
      </c>
      <c r="I84" s="203">
        <f>'[2]16'!J86</f>
        <v>0</v>
      </c>
      <c r="J84" s="203">
        <f>'[2]16'!K86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2">
        <f>'[2]16'!B87</f>
        <v>84</v>
      </c>
      <c r="C85" s="203">
        <f>'[2]16'!C87</f>
        <v>0</v>
      </c>
      <c r="D85" s="203">
        <f>'[2]16'!D87</f>
        <v>0</v>
      </c>
      <c r="E85" s="203">
        <f>'[2]16'!E87</f>
        <v>0</v>
      </c>
      <c r="F85" s="15">
        <f t="shared" si="16"/>
        <v>84</v>
      </c>
      <c r="G85" s="202">
        <f>'[2]16'!H87</f>
        <v>39</v>
      </c>
      <c r="H85" s="203">
        <f>'[2]16'!I87</f>
        <v>0</v>
      </c>
      <c r="I85" s="203">
        <f>'[2]16'!J87</f>
        <v>0</v>
      </c>
      <c r="J85" s="203">
        <f>'[2]16'!K87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2">
        <f>'[2]16'!B88</f>
        <v>84</v>
      </c>
      <c r="C86" s="203">
        <f>'[2]16'!C88</f>
        <v>0</v>
      </c>
      <c r="D86" s="203">
        <f>'[2]16'!D88</f>
        <v>0</v>
      </c>
      <c r="E86" s="203">
        <f>'[2]16'!E88</f>
        <v>0</v>
      </c>
      <c r="F86" s="15">
        <f t="shared" si="16"/>
        <v>84</v>
      </c>
      <c r="G86" s="202">
        <f>'[2]16'!H88</f>
        <v>39</v>
      </c>
      <c r="H86" s="203">
        <f>'[2]16'!I88</f>
        <v>0</v>
      </c>
      <c r="I86" s="203">
        <f>'[2]16'!J88</f>
        <v>0</v>
      </c>
      <c r="J86" s="203">
        <f>'[2]16'!K88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2">
        <f>'[2]16'!B89</f>
        <v>84</v>
      </c>
      <c r="C87" s="203">
        <f>'[2]16'!C89</f>
        <v>0</v>
      </c>
      <c r="D87" s="203">
        <f>'[2]16'!D89</f>
        <v>0</v>
      </c>
      <c r="E87" s="203">
        <f>'[2]16'!E89</f>
        <v>0</v>
      </c>
      <c r="F87" s="15">
        <f t="shared" si="16"/>
        <v>84</v>
      </c>
      <c r="G87" s="202">
        <f>'[2]16'!H89</f>
        <v>39</v>
      </c>
      <c r="H87" s="203">
        <f>'[2]16'!I89</f>
        <v>0</v>
      </c>
      <c r="I87" s="203">
        <f>'[2]16'!J89</f>
        <v>0</v>
      </c>
      <c r="J87" s="203">
        <f>'[2]16'!K89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2">
        <f>'[2]16'!B90</f>
        <v>84</v>
      </c>
      <c r="C88" s="203">
        <f>'[2]16'!C90</f>
        <v>0</v>
      </c>
      <c r="D88" s="203">
        <f>'[2]16'!D90</f>
        <v>0</v>
      </c>
      <c r="E88" s="203">
        <f>'[2]16'!E90</f>
        <v>0</v>
      </c>
      <c r="F88" s="15">
        <f t="shared" si="16"/>
        <v>84</v>
      </c>
      <c r="G88" s="202">
        <f>'[2]16'!H90</f>
        <v>39</v>
      </c>
      <c r="H88" s="203">
        <f>'[2]16'!I90</f>
        <v>0</v>
      </c>
      <c r="I88" s="203">
        <f>'[2]16'!J90</f>
        <v>0</v>
      </c>
      <c r="J88" s="203">
        <f>'[2]16'!K90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2">
        <f>'[2]16'!B91</f>
        <v>84</v>
      </c>
      <c r="C89" s="203">
        <f>'[2]16'!C91</f>
        <v>0</v>
      </c>
      <c r="D89" s="203">
        <f>'[2]16'!D91</f>
        <v>0</v>
      </c>
      <c r="E89" s="203">
        <f>'[2]16'!E91</f>
        <v>0</v>
      </c>
      <c r="F89" s="15">
        <f t="shared" si="16"/>
        <v>84</v>
      </c>
      <c r="G89" s="202">
        <f>'[2]16'!H91</f>
        <v>39</v>
      </c>
      <c r="H89" s="203">
        <f>'[2]16'!I91</f>
        <v>0</v>
      </c>
      <c r="I89" s="203">
        <f>'[2]16'!J91</f>
        <v>0</v>
      </c>
      <c r="J89" s="203">
        <f>'[2]16'!K91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2">
        <f>'[2]16'!B92</f>
        <v>84</v>
      </c>
      <c r="C90" s="203">
        <f>'[2]16'!C92</f>
        <v>0</v>
      </c>
      <c r="D90" s="203">
        <f>'[2]16'!D92</f>
        <v>0</v>
      </c>
      <c r="E90" s="203">
        <f>'[2]16'!E92</f>
        <v>0</v>
      </c>
      <c r="F90" s="15">
        <f t="shared" si="16"/>
        <v>84</v>
      </c>
      <c r="G90" s="202">
        <f>'[2]16'!H92</f>
        <v>39</v>
      </c>
      <c r="H90" s="203">
        <f>'[2]16'!I92</f>
        <v>0</v>
      </c>
      <c r="I90" s="203">
        <f>'[2]16'!J92</f>
        <v>0</v>
      </c>
      <c r="J90" s="203">
        <f>'[2]16'!K92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2">
        <f>'[2]16'!B93</f>
        <v>84</v>
      </c>
      <c r="C91" s="203">
        <f>'[2]16'!C93</f>
        <v>0</v>
      </c>
      <c r="D91" s="203">
        <f>'[2]16'!D93</f>
        <v>0</v>
      </c>
      <c r="E91" s="203">
        <f>'[2]16'!E93</f>
        <v>0</v>
      </c>
      <c r="F91" s="15">
        <f t="shared" si="16"/>
        <v>84</v>
      </c>
      <c r="G91" s="202">
        <f>'[2]16'!H93</f>
        <v>39</v>
      </c>
      <c r="H91" s="203">
        <f>'[2]16'!I93</f>
        <v>0</v>
      </c>
      <c r="I91" s="203">
        <f>'[2]16'!J93</f>
        <v>0</v>
      </c>
      <c r="J91" s="203">
        <f>'[2]16'!K93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2">
        <f>'[2]16'!B94</f>
        <v>84</v>
      </c>
      <c r="C92" s="203">
        <f>'[2]16'!C94</f>
        <v>0</v>
      </c>
      <c r="D92" s="203">
        <f>'[2]16'!D94</f>
        <v>0</v>
      </c>
      <c r="E92" s="203">
        <f>'[2]16'!E94</f>
        <v>0</v>
      </c>
      <c r="F92" s="15">
        <f t="shared" si="16"/>
        <v>84</v>
      </c>
      <c r="G92" s="202">
        <f>'[2]16'!H94</f>
        <v>39</v>
      </c>
      <c r="H92" s="203">
        <f>'[2]16'!I94</f>
        <v>0</v>
      </c>
      <c r="I92" s="203">
        <f>'[2]16'!J94</f>
        <v>0</v>
      </c>
      <c r="J92" s="203">
        <f>'[2]16'!K94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2">
        <f>'[2]16'!B95</f>
        <v>84</v>
      </c>
      <c r="C93" s="203">
        <f>'[2]16'!C95</f>
        <v>0</v>
      </c>
      <c r="D93" s="203">
        <f>'[2]16'!D95</f>
        <v>0</v>
      </c>
      <c r="E93" s="203">
        <f>'[2]16'!E95</f>
        <v>0</v>
      </c>
      <c r="F93" s="15">
        <f t="shared" si="16"/>
        <v>84</v>
      </c>
      <c r="G93" s="202">
        <f>'[2]16'!H95</f>
        <v>39</v>
      </c>
      <c r="H93" s="203">
        <f>'[2]16'!I95</f>
        <v>0</v>
      </c>
      <c r="I93" s="203">
        <f>'[2]16'!J95</f>
        <v>0</v>
      </c>
      <c r="J93" s="203">
        <f>'[2]16'!K95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2">
        <f>'[2]16'!B96</f>
        <v>84</v>
      </c>
      <c r="C94" s="203">
        <f>'[2]16'!C96</f>
        <v>0</v>
      </c>
      <c r="D94" s="203">
        <f>'[2]16'!D96</f>
        <v>0</v>
      </c>
      <c r="E94" s="203">
        <f>'[2]16'!E96</f>
        <v>0</v>
      </c>
      <c r="F94" s="15">
        <f t="shared" si="16"/>
        <v>84</v>
      </c>
      <c r="G94" s="202">
        <f>'[2]16'!H96</f>
        <v>39</v>
      </c>
      <c r="H94" s="203">
        <f>'[2]16'!I96</f>
        <v>0</v>
      </c>
      <c r="I94" s="203">
        <f>'[2]16'!J96</f>
        <v>0</v>
      </c>
      <c r="J94" s="203">
        <f>'[2]16'!K96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2">
        <f>'[2]16'!B97</f>
        <v>84</v>
      </c>
      <c r="C95" s="203">
        <f>'[2]16'!C97</f>
        <v>0</v>
      </c>
      <c r="D95" s="203">
        <f>'[2]16'!D97</f>
        <v>0</v>
      </c>
      <c r="E95" s="203">
        <f>'[2]16'!E97</f>
        <v>0</v>
      </c>
      <c r="F95" s="15">
        <f t="shared" si="16"/>
        <v>84</v>
      </c>
      <c r="G95" s="202">
        <f>'[2]16'!H97</f>
        <v>39</v>
      </c>
      <c r="H95" s="203">
        <f>'[2]16'!I97</f>
        <v>0</v>
      </c>
      <c r="I95" s="203">
        <f>'[2]16'!J97</f>
        <v>0</v>
      </c>
      <c r="J95" s="203">
        <f>'[2]16'!K97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2">
        <f>'[2]16'!B98</f>
        <v>84</v>
      </c>
      <c r="C96" s="203">
        <f>'[2]16'!C98</f>
        <v>0</v>
      </c>
      <c r="D96" s="203">
        <f>'[2]16'!D98</f>
        <v>0</v>
      </c>
      <c r="E96" s="203">
        <f>'[2]16'!E98</f>
        <v>0</v>
      </c>
      <c r="F96" s="15">
        <f t="shared" si="16"/>
        <v>84</v>
      </c>
      <c r="G96" s="202">
        <f>'[2]16'!H98</f>
        <v>39</v>
      </c>
      <c r="H96" s="203">
        <f>'[2]16'!I98</f>
        <v>0</v>
      </c>
      <c r="I96" s="203">
        <f>'[2]16'!J98</f>
        <v>0</v>
      </c>
      <c r="J96" s="203">
        <f>'[2]16'!K98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2">
        <f>'[2]16'!B99</f>
        <v>84</v>
      </c>
      <c r="C97" s="203">
        <f>'[2]16'!C99</f>
        <v>0</v>
      </c>
      <c r="D97" s="203">
        <f>'[2]16'!D99</f>
        <v>0</v>
      </c>
      <c r="E97" s="203">
        <f>'[2]16'!E99</f>
        <v>0</v>
      </c>
      <c r="F97" s="15">
        <f t="shared" si="16"/>
        <v>84</v>
      </c>
      <c r="G97" s="202">
        <f>'[2]16'!H99</f>
        <v>39</v>
      </c>
      <c r="H97" s="203">
        <f>'[2]16'!I99</f>
        <v>0</v>
      </c>
      <c r="I97" s="203">
        <f>'[2]16'!J99</f>
        <v>0</v>
      </c>
      <c r="J97" s="203">
        <f>'[2]16'!K99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2">
        <f>'[2]16'!B100</f>
        <v>84</v>
      </c>
      <c r="C98" s="203">
        <f>'[2]16'!C100</f>
        <v>0</v>
      </c>
      <c r="D98" s="203">
        <f>'[2]16'!D100</f>
        <v>0</v>
      </c>
      <c r="E98" s="203">
        <f>'[2]16'!E100</f>
        <v>0</v>
      </c>
      <c r="F98" s="15">
        <f t="shared" si="16"/>
        <v>84</v>
      </c>
      <c r="G98" s="202">
        <f>'[2]16'!H100</f>
        <v>39</v>
      </c>
      <c r="H98" s="203">
        <f>'[2]16'!I100</f>
        <v>0</v>
      </c>
      <c r="I98" s="203">
        <f>'[2]16'!J100</f>
        <v>0</v>
      </c>
      <c r="J98" s="203">
        <f>'[2]16'!K100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0.91800000000000004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0.91800000000000004</v>
      </c>
      <c r="L99" s="128">
        <f t="shared" si="17"/>
        <v>2.4E-2</v>
      </c>
      <c r="M99" s="128">
        <f t="shared" si="17"/>
        <v>0.90839999999999865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0.90839999999999865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45704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1020</v>
      </c>
      <c r="G3" s="16">
        <f>'[3]16'!G5</f>
        <v>0</v>
      </c>
      <c r="H3" s="17">
        <f>SUM(B3:G3)</f>
        <v>1340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1020</v>
      </c>
      <c r="G4" s="16">
        <f>'[3]16'!G6</f>
        <v>0</v>
      </c>
      <c r="H4" s="17">
        <f>SUM(B4:G4)</f>
        <v>1340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1020</v>
      </c>
      <c r="G5" s="16">
        <f>'[3]16'!G7</f>
        <v>0</v>
      </c>
      <c r="H5" s="17">
        <f t="shared" ref="H5:H68" si="27">SUM(B5:G5)</f>
        <v>1340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1020</v>
      </c>
      <c r="G6" s="16">
        <f>'[3]16'!G8</f>
        <v>0</v>
      </c>
      <c r="H6" s="17">
        <f t="shared" si="27"/>
        <v>1340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1020</v>
      </c>
      <c r="G7" s="16">
        <f>'[3]16'!G9</f>
        <v>0</v>
      </c>
      <c r="H7" s="17">
        <f t="shared" si="27"/>
        <v>1340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1020</v>
      </c>
      <c r="G8" s="16">
        <f>'[3]16'!G10</f>
        <v>0</v>
      </c>
      <c r="H8" s="17">
        <f t="shared" si="27"/>
        <v>1340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1020</v>
      </c>
      <c r="G9" s="16">
        <f>'[3]16'!G11</f>
        <v>0</v>
      </c>
      <c r="H9" s="17">
        <f t="shared" si="27"/>
        <v>1340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1020</v>
      </c>
      <c r="G10" s="16">
        <f>'[3]16'!G12</f>
        <v>0</v>
      </c>
      <c r="H10" s="17">
        <f t="shared" si="27"/>
        <v>1340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1020</v>
      </c>
      <c r="G11" s="16">
        <f>'[3]16'!G13</f>
        <v>0</v>
      </c>
      <c r="H11" s="17">
        <f t="shared" si="27"/>
        <v>1340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1020</v>
      </c>
      <c r="G12" s="16">
        <f>'[3]16'!G14</f>
        <v>0</v>
      </c>
      <c r="H12" s="17">
        <f t="shared" si="27"/>
        <v>1340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1020</v>
      </c>
      <c r="G13" s="16">
        <f>'[3]16'!G15</f>
        <v>0</v>
      </c>
      <c r="H13" s="17">
        <f t="shared" si="27"/>
        <v>1340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1020</v>
      </c>
      <c r="G14" s="16">
        <f>'[3]16'!G16</f>
        <v>0</v>
      </c>
      <c r="H14" s="17">
        <f t="shared" si="27"/>
        <v>1340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1020</v>
      </c>
      <c r="G15" s="16">
        <f>'[3]16'!G17</f>
        <v>0</v>
      </c>
      <c r="H15" s="17">
        <f t="shared" si="27"/>
        <v>1340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1020</v>
      </c>
      <c r="G16" s="16">
        <f>'[3]16'!G18</f>
        <v>0</v>
      </c>
      <c r="H16" s="17">
        <f t="shared" si="27"/>
        <v>1340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1020</v>
      </c>
      <c r="G17" s="16">
        <f>'[3]16'!G19</f>
        <v>0</v>
      </c>
      <c r="H17" s="17">
        <f t="shared" si="27"/>
        <v>1340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1020</v>
      </c>
      <c r="G18" s="16">
        <f>'[3]16'!G20</f>
        <v>0</v>
      </c>
      <c r="H18" s="17">
        <f t="shared" si="27"/>
        <v>1340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1020</v>
      </c>
      <c r="G19" s="16">
        <f>'[3]16'!G21</f>
        <v>0</v>
      </c>
      <c r="H19" s="17">
        <f t="shared" si="27"/>
        <v>1340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1020</v>
      </c>
      <c r="G20" s="16">
        <f>'[3]16'!G22</f>
        <v>0</v>
      </c>
      <c r="H20" s="17">
        <f t="shared" si="27"/>
        <v>1340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1020</v>
      </c>
      <c r="G21" s="16">
        <f>'[3]16'!G23</f>
        <v>0</v>
      </c>
      <c r="H21" s="17">
        <f t="shared" si="27"/>
        <v>1340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1020</v>
      </c>
      <c r="G22" s="16">
        <f>'[3]16'!G24</f>
        <v>0</v>
      </c>
      <c r="H22" s="17">
        <f t="shared" si="27"/>
        <v>1340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1020</v>
      </c>
      <c r="G23" s="16">
        <f>'[3]16'!G25</f>
        <v>0</v>
      </c>
      <c r="H23" s="17">
        <f t="shared" si="27"/>
        <v>1340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1020</v>
      </c>
      <c r="G24" s="16">
        <f>'[3]16'!G26</f>
        <v>0</v>
      </c>
      <c r="H24" s="17">
        <f t="shared" si="27"/>
        <v>1340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1020</v>
      </c>
      <c r="G25" s="16">
        <f>'[3]16'!G27</f>
        <v>0</v>
      </c>
      <c r="H25" s="17">
        <f t="shared" si="27"/>
        <v>1340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1020</v>
      </c>
      <c r="G26" s="16">
        <f>'[3]16'!G28</f>
        <v>0</v>
      </c>
      <c r="H26" s="17">
        <f t="shared" si="27"/>
        <v>1340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1020</v>
      </c>
      <c r="G27" s="16">
        <f>'[3]16'!G29</f>
        <v>0</v>
      </c>
      <c r="H27" s="17">
        <f t="shared" si="27"/>
        <v>1340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1020</v>
      </c>
      <c r="G28" s="16">
        <f>'[3]16'!G30</f>
        <v>0</v>
      </c>
      <c r="H28" s="17">
        <f t="shared" si="27"/>
        <v>1340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6">
        <v>26.99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26.99</v>
      </c>
      <c r="BD28" s="206">
        <v>26.99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1020</v>
      </c>
      <c r="G29" s="16">
        <f>'[3]16'!G31</f>
        <v>0</v>
      </c>
      <c r="H29" s="17">
        <f t="shared" si="27"/>
        <v>1340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6">
        <v>26.99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26.99</v>
      </c>
      <c r="BD29" s="206">
        <v>26.99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1020</v>
      </c>
      <c r="G30" s="16">
        <f>'[3]16'!G32</f>
        <v>0</v>
      </c>
      <c r="H30" s="17">
        <f t="shared" si="27"/>
        <v>1340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6">
        <v>26.99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26.99</v>
      </c>
      <c r="BD30" s="206">
        <v>26.99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1020</v>
      </c>
      <c r="G31" s="16">
        <f>'[3]16'!G33</f>
        <v>0</v>
      </c>
      <c r="H31" s="17">
        <f t="shared" si="27"/>
        <v>1340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211.88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211.88</v>
      </c>
      <c r="AT31" s="8">
        <v>26.12</v>
      </c>
      <c r="AU31" s="8">
        <v>32</v>
      </c>
      <c r="AW31" s="206">
        <v>26.12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26.12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26.12</v>
      </c>
      <c r="BM31" s="8">
        <f t="shared" si="22"/>
        <v>32</v>
      </c>
      <c r="BN31" s="8">
        <f t="shared" si="23"/>
        <v>26.12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1020</v>
      </c>
      <c r="G32" s="16">
        <f>'[3]16'!G34</f>
        <v>0</v>
      </c>
      <c r="H32" s="17">
        <f t="shared" si="27"/>
        <v>1340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211.88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211.88</v>
      </c>
      <c r="AT32" s="8">
        <v>26.12</v>
      </c>
      <c r="AU32" s="8">
        <v>32</v>
      </c>
      <c r="AW32" s="206">
        <v>26.12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26.12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26.12</v>
      </c>
      <c r="BM32" s="8">
        <f t="shared" si="22"/>
        <v>32</v>
      </c>
      <c r="BN32" s="8">
        <f t="shared" si="23"/>
        <v>26.12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1020</v>
      </c>
      <c r="G33" s="16">
        <f>'[3]16'!G35</f>
        <v>0</v>
      </c>
      <c r="H33" s="17">
        <f t="shared" si="27"/>
        <v>1340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211.88</v>
      </c>
      <c r="AT33" s="8">
        <v>26.12</v>
      </c>
      <c r="AU33" s="8">
        <v>32</v>
      </c>
      <c r="AW33" s="206">
        <v>26.12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26.12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26.12</v>
      </c>
      <c r="BM33" s="8">
        <f t="shared" si="22"/>
        <v>32</v>
      </c>
      <c r="BN33" s="8">
        <f t="shared" si="23"/>
        <v>26.12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1020</v>
      </c>
      <c r="G34" s="16">
        <f>'[3]16'!G36</f>
        <v>0</v>
      </c>
      <c r="H34" s="17">
        <f t="shared" si="27"/>
        <v>1340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211.88</v>
      </c>
      <c r="AT34" s="8">
        <v>26.12</v>
      </c>
      <c r="AU34" s="8">
        <v>32</v>
      </c>
      <c r="AW34" s="206">
        <v>26.12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26.12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26.12</v>
      </c>
      <c r="BM34" s="8">
        <f t="shared" si="22"/>
        <v>32</v>
      </c>
      <c r="BN34" s="8">
        <f t="shared" si="23"/>
        <v>26.12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1020</v>
      </c>
      <c r="G35" s="16">
        <f>'[3]16'!G37</f>
        <v>0</v>
      </c>
      <c r="H35" s="17">
        <f t="shared" si="27"/>
        <v>1340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211.88</v>
      </c>
      <c r="AT35" s="8">
        <v>26.12</v>
      </c>
      <c r="AU35" s="8">
        <v>32</v>
      </c>
      <c r="AW35" s="206">
        <v>26.12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26.12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26.12</v>
      </c>
      <c r="BM35" s="8">
        <f t="shared" si="22"/>
        <v>32</v>
      </c>
      <c r="BN35" s="8">
        <f t="shared" si="23"/>
        <v>26.12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1020</v>
      </c>
      <c r="G36" s="16">
        <f>'[3]16'!G38</f>
        <v>0</v>
      </c>
      <c r="H36" s="17">
        <f t="shared" si="27"/>
        <v>1340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211.88</v>
      </c>
      <c r="AT36" s="8">
        <v>26.12</v>
      </c>
      <c r="AU36" s="8">
        <v>32</v>
      </c>
      <c r="AW36" s="206">
        <v>26.12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26.12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26.12</v>
      </c>
      <c r="BM36" s="8">
        <f t="shared" si="22"/>
        <v>32</v>
      </c>
      <c r="BN36" s="8">
        <f t="shared" si="23"/>
        <v>26.12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1020</v>
      </c>
      <c r="G37" s="16">
        <f>'[3]16'!G39</f>
        <v>0</v>
      </c>
      <c r="H37" s="17">
        <f t="shared" si="27"/>
        <v>1340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211.88</v>
      </c>
      <c r="AT37" s="8">
        <v>26.12</v>
      </c>
      <c r="AU37" s="8">
        <v>32</v>
      </c>
      <c r="AW37" s="206">
        <v>26.12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26.12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26.12</v>
      </c>
      <c r="BM37" s="8">
        <f t="shared" si="22"/>
        <v>32</v>
      </c>
      <c r="BN37" s="8">
        <f t="shared" si="23"/>
        <v>26.12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1020</v>
      </c>
      <c r="G38" s="16">
        <f>'[3]16'!G40</f>
        <v>0</v>
      </c>
      <c r="H38" s="17">
        <f t="shared" si="27"/>
        <v>1340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211.88</v>
      </c>
      <c r="AT38" s="8">
        <v>26.12</v>
      </c>
      <c r="AU38" s="8">
        <v>32</v>
      </c>
      <c r="AW38" s="206">
        <v>26.12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26.12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26.12</v>
      </c>
      <c r="BM38" s="8">
        <f t="shared" si="22"/>
        <v>32</v>
      </c>
      <c r="BN38" s="8">
        <f t="shared" si="23"/>
        <v>26.12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1010</v>
      </c>
      <c r="G39" s="16">
        <f>'[3]16'!G41</f>
        <v>0</v>
      </c>
      <c r="H39" s="17">
        <f t="shared" si="27"/>
        <v>1330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211.88</v>
      </c>
      <c r="AT39" s="8">
        <v>26.12</v>
      </c>
      <c r="AU39" s="8">
        <v>32</v>
      </c>
      <c r="AW39" s="206">
        <v>26.12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26.12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26.12</v>
      </c>
      <c r="BM39" s="8">
        <f t="shared" si="22"/>
        <v>32</v>
      </c>
      <c r="BN39" s="8">
        <f t="shared" si="23"/>
        <v>26.12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1010</v>
      </c>
      <c r="G40" s="16">
        <f>'[3]16'!G42</f>
        <v>0</v>
      </c>
      <c r="H40" s="17">
        <f t="shared" si="27"/>
        <v>1330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211.88</v>
      </c>
      <c r="AT40" s="8">
        <v>26.12</v>
      </c>
      <c r="AU40" s="8">
        <v>32</v>
      </c>
      <c r="AW40" s="206">
        <v>26.12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26.12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26.12</v>
      </c>
      <c r="BM40" s="8">
        <f t="shared" si="22"/>
        <v>32</v>
      </c>
      <c r="BN40" s="8">
        <f t="shared" si="23"/>
        <v>26.12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1010</v>
      </c>
      <c r="G41" s="16">
        <f>'[3]16'!G43</f>
        <v>0</v>
      </c>
      <c r="H41" s="17">
        <f t="shared" si="27"/>
        <v>1330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26.12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26.12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211.88</v>
      </c>
      <c r="AT41" s="8">
        <v>26.12</v>
      </c>
      <c r="AU41" s="8">
        <v>32</v>
      </c>
      <c r="AW41" s="206">
        <v>26.12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26.12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26.12</v>
      </c>
      <c r="BM41" s="8">
        <f t="shared" si="22"/>
        <v>32</v>
      </c>
      <c r="BN41" s="8">
        <f t="shared" si="23"/>
        <v>26.12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1010</v>
      </c>
      <c r="G42" s="16">
        <f>'[3]16'!G44</f>
        <v>0</v>
      </c>
      <c r="H42" s="17">
        <f t="shared" si="27"/>
        <v>1330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26.12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211.88</v>
      </c>
      <c r="AT42" s="8">
        <v>26.12</v>
      </c>
      <c r="AU42" s="8">
        <v>32</v>
      </c>
      <c r="AW42" s="206">
        <v>26.12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26.12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26.12</v>
      </c>
      <c r="BM42" s="8">
        <f t="shared" si="22"/>
        <v>32</v>
      </c>
      <c r="BN42" s="8">
        <f t="shared" si="23"/>
        <v>26.12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1010</v>
      </c>
      <c r="G43" s="16">
        <f>'[3]16'!G45</f>
        <v>0</v>
      </c>
      <c r="H43" s="17">
        <f t="shared" si="27"/>
        <v>1330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26.12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211.88</v>
      </c>
      <c r="AT43" s="8">
        <v>26.12</v>
      </c>
      <c r="AU43" s="8">
        <v>32</v>
      </c>
      <c r="AW43" s="206">
        <v>26.12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26.12</v>
      </c>
      <c r="BD43" s="206">
        <v>32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32</v>
      </c>
      <c r="BL43" s="8">
        <f t="shared" si="21"/>
        <v>26.12</v>
      </c>
      <c r="BM43" s="8">
        <f t="shared" si="22"/>
        <v>32</v>
      </c>
      <c r="BN43" s="8">
        <f t="shared" si="23"/>
        <v>26.12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1010</v>
      </c>
      <c r="G44" s="16">
        <f>'[3]16'!G46</f>
        <v>0</v>
      </c>
      <c r="H44" s="17">
        <f t="shared" si="27"/>
        <v>1330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26.12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211.88</v>
      </c>
      <c r="AT44" s="8">
        <v>26.12</v>
      </c>
      <c r="AU44" s="8">
        <v>32</v>
      </c>
      <c r="AW44" s="206">
        <v>26.12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26.12</v>
      </c>
      <c r="BD44" s="206">
        <v>32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32</v>
      </c>
      <c r="BL44" s="8">
        <f t="shared" si="21"/>
        <v>26.12</v>
      </c>
      <c r="BM44" s="8">
        <f t="shared" si="22"/>
        <v>32</v>
      </c>
      <c r="BN44" s="8">
        <f t="shared" si="23"/>
        <v>26.12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1010</v>
      </c>
      <c r="G45" s="16">
        <f>'[3]16'!G47</f>
        <v>0</v>
      </c>
      <c r="H45" s="17">
        <f t="shared" si="27"/>
        <v>1330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26.12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26.12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211.88</v>
      </c>
      <c r="AT45" s="8">
        <v>26.12</v>
      </c>
      <c r="AU45" s="8">
        <v>32</v>
      </c>
      <c r="AW45" s="206">
        <v>26.12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26.12</v>
      </c>
      <c r="BD45" s="206">
        <v>32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32</v>
      </c>
      <c r="BL45" s="8">
        <f t="shared" si="21"/>
        <v>26.12</v>
      </c>
      <c r="BM45" s="8">
        <f t="shared" si="22"/>
        <v>32</v>
      </c>
      <c r="BN45" s="8">
        <f t="shared" si="23"/>
        <v>26.12</v>
      </c>
      <c r="BO45" s="8">
        <f t="shared" si="24"/>
        <v>32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1010</v>
      </c>
      <c r="G46" s="16">
        <f>'[3]16'!G48</f>
        <v>0</v>
      </c>
      <c r="H46" s="17">
        <f t="shared" si="27"/>
        <v>1330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26.12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26.12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211.88</v>
      </c>
      <c r="AT46" s="8">
        <v>26.12</v>
      </c>
      <c r="AU46" s="8">
        <v>32</v>
      </c>
      <c r="AW46" s="206">
        <v>26.12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26.12</v>
      </c>
      <c r="BD46" s="206">
        <v>32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32</v>
      </c>
      <c r="BL46" s="8">
        <f t="shared" si="21"/>
        <v>26.12</v>
      </c>
      <c r="BM46" s="8">
        <f t="shared" si="22"/>
        <v>32</v>
      </c>
      <c r="BN46" s="8">
        <f t="shared" si="23"/>
        <v>26.12</v>
      </c>
      <c r="BO46" s="8">
        <f t="shared" si="24"/>
        <v>32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1010</v>
      </c>
      <c r="G47" s="16">
        <f>'[3]16'!G49</f>
        <v>0</v>
      </c>
      <c r="H47" s="17">
        <f t="shared" si="27"/>
        <v>1330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26.12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26.12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211.88</v>
      </c>
      <c r="AT47" s="8">
        <v>26.12</v>
      </c>
      <c r="AU47" s="8">
        <v>32</v>
      </c>
      <c r="AW47" s="206">
        <v>26.12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26.12</v>
      </c>
      <c r="BD47" s="206">
        <v>32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32</v>
      </c>
      <c r="BL47" s="8">
        <f t="shared" si="21"/>
        <v>26.12</v>
      </c>
      <c r="BM47" s="8">
        <f t="shared" si="22"/>
        <v>32</v>
      </c>
      <c r="BN47" s="8">
        <f t="shared" si="23"/>
        <v>26.12</v>
      </c>
      <c r="BO47" s="8">
        <f t="shared" si="24"/>
        <v>32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1010</v>
      </c>
      <c r="G48" s="16">
        <f>'[3]16'!G50</f>
        <v>0</v>
      </c>
      <c r="H48" s="17">
        <f t="shared" si="27"/>
        <v>1330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26.12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26.12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211.88</v>
      </c>
      <c r="AT48" s="8">
        <v>26.12</v>
      </c>
      <c r="AU48" s="8">
        <v>32</v>
      </c>
      <c r="AW48" s="206">
        <v>26.12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26.12</v>
      </c>
      <c r="BD48" s="206">
        <v>32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32</v>
      </c>
      <c r="BL48" s="8">
        <f t="shared" si="21"/>
        <v>26.12</v>
      </c>
      <c r="BM48" s="8">
        <f t="shared" si="22"/>
        <v>32</v>
      </c>
      <c r="BN48" s="8">
        <f t="shared" si="23"/>
        <v>26.12</v>
      </c>
      <c r="BO48" s="8">
        <f t="shared" si="24"/>
        <v>32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1010</v>
      </c>
      <c r="G49" s="16">
        <f>'[3]16'!G51</f>
        <v>0</v>
      </c>
      <c r="H49" s="17">
        <f t="shared" si="27"/>
        <v>1330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26.12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26.12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211.88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211.88</v>
      </c>
      <c r="AT49" s="8">
        <v>26.12</v>
      </c>
      <c r="AU49" s="8">
        <v>32</v>
      </c>
      <c r="AW49" s="206">
        <v>26.12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26.12</v>
      </c>
      <c r="BD49" s="206">
        <v>32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32</v>
      </c>
      <c r="BL49" s="8">
        <f t="shared" si="21"/>
        <v>26.12</v>
      </c>
      <c r="BM49" s="8">
        <f t="shared" si="22"/>
        <v>32</v>
      </c>
      <c r="BN49" s="8">
        <f t="shared" si="23"/>
        <v>26.12</v>
      </c>
      <c r="BO49" s="8">
        <f t="shared" si="24"/>
        <v>32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1010</v>
      </c>
      <c r="G50" s="16">
        <f>'[3]16'!G52</f>
        <v>0</v>
      </c>
      <c r="H50" s="17">
        <f t="shared" si="27"/>
        <v>1330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26.12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26.12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211.88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211.88</v>
      </c>
      <c r="AT50" s="8">
        <v>26.12</v>
      </c>
      <c r="AU50" s="8">
        <v>32</v>
      </c>
      <c r="AW50" s="206">
        <v>26.12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26.12</v>
      </c>
      <c r="BD50" s="206">
        <v>32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32</v>
      </c>
      <c r="BL50" s="8">
        <f t="shared" si="21"/>
        <v>26.12</v>
      </c>
      <c r="BM50" s="8">
        <f t="shared" si="22"/>
        <v>32</v>
      </c>
      <c r="BN50" s="8">
        <f t="shared" si="23"/>
        <v>26.12</v>
      </c>
      <c r="BO50" s="8">
        <f t="shared" si="24"/>
        <v>32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990</v>
      </c>
      <c r="G51" s="16">
        <f>'[3]16'!G53</f>
        <v>0</v>
      </c>
      <c r="H51" s="17">
        <f t="shared" si="27"/>
        <v>1310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26.12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26.12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211.88</v>
      </c>
      <c r="AT51" s="8">
        <v>26.12</v>
      </c>
      <c r="AU51" s="8">
        <v>32</v>
      </c>
      <c r="AW51" s="206">
        <v>26.12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26.12</v>
      </c>
      <c r="BD51" s="206">
        <v>32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32</v>
      </c>
      <c r="BL51" s="8">
        <f t="shared" si="21"/>
        <v>26.12</v>
      </c>
      <c r="BM51" s="8">
        <f t="shared" si="22"/>
        <v>32</v>
      </c>
      <c r="BN51" s="8">
        <f t="shared" si="23"/>
        <v>26.12</v>
      </c>
      <c r="BO51" s="8">
        <f t="shared" si="24"/>
        <v>32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990</v>
      </c>
      <c r="G52" s="16">
        <f>'[3]16'!G54</f>
        <v>0</v>
      </c>
      <c r="H52" s="17">
        <f t="shared" si="27"/>
        <v>1310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26.12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26.12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211.88</v>
      </c>
      <c r="AT52" s="8">
        <v>26.12</v>
      </c>
      <c r="AU52" s="8">
        <v>32</v>
      </c>
      <c r="AW52" s="206">
        <v>26.12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26.12</v>
      </c>
      <c r="BD52" s="206">
        <v>32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32</v>
      </c>
      <c r="BL52" s="8">
        <f t="shared" si="21"/>
        <v>26.12</v>
      </c>
      <c r="BM52" s="8">
        <f t="shared" si="22"/>
        <v>32</v>
      </c>
      <c r="BN52" s="8">
        <f t="shared" si="23"/>
        <v>26.12</v>
      </c>
      <c r="BO52" s="8">
        <f t="shared" si="24"/>
        <v>32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990</v>
      </c>
      <c r="G53" s="16">
        <f>'[3]16'!G55</f>
        <v>0</v>
      </c>
      <c r="H53" s="17">
        <f t="shared" si="27"/>
        <v>1310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211.88</v>
      </c>
      <c r="AT53" s="8">
        <v>26.12</v>
      </c>
      <c r="AU53" s="8">
        <v>32</v>
      </c>
      <c r="AW53" s="206">
        <v>26.12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26.12</v>
      </c>
      <c r="BD53" s="206">
        <v>32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32</v>
      </c>
      <c r="BL53" s="8">
        <f t="shared" si="21"/>
        <v>26.12</v>
      </c>
      <c r="BM53" s="8">
        <f t="shared" si="22"/>
        <v>32</v>
      </c>
      <c r="BN53" s="8">
        <f t="shared" si="23"/>
        <v>26.12</v>
      </c>
      <c r="BO53" s="8">
        <f t="shared" si="24"/>
        <v>32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990</v>
      </c>
      <c r="G54" s="16">
        <f>'[3]16'!G56</f>
        <v>0</v>
      </c>
      <c r="H54" s="17">
        <f t="shared" si="27"/>
        <v>1310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211.88</v>
      </c>
      <c r="AT54" s="8">
        <v>26.12</v>
      </c>
      <c r="AU54" s="8">
        <v>32</v>
      </c>
      <c r="AW54" s="206">
        <v>26.12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26.12</v>
      </c>
      <c r="BD54" s="206">
        <v>32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32</v>
      </c>
      <c r="BL54" s="8">
        <f t="shared" si="21"/>
        <v>26.12</v>
      </c>
      <c r="BM54" s="8">
        <f t="shared" si="22"/>
        <v>32</v>
      </c>
      <c r="BN54" s="8">
        <f t="shared" si="23"/>
        <v>26.12</v>
      </c>
      <c r="BO54" s="8">
        <f t="shared" si="24"/>
        <v>32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990</v>
      </c>
      <c r="G55" s="16">
        <f>'[3]16'!G57</f>
        <v>0</v>
      </c>
      <c r="H55" s="17">
        <f t="shared" si="27"/>
        <v>1310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26.12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26.12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211.88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211.88</v>
      </c>
      <c r="AT55" s="8">
        <v>26.12</v>
      </c>
      <c r="AU55" s="8">
        <v>32</v>
      </c>
      <c r="AW55" s="206">
        <v>26.12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26.12</v>
      </c>
      <c r="BD55" s="206">
        <v>32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32</v>
      </c>
      <c r="BL55" s="8">
        <f t="shared" si="21"/>
        <v>26.12</v>
      </c>
      <c r="BM55" s="8">
        <f t="shared" si="22"/>
        <v>32</v>
      </c>
      <c r="BN55" s="8">
        <f t="shared" si="23"/>
        <v>26.12</v>
      </c>
      <c r="BO55" s="8">
        <f t="shared" si="24"/>
        <v>32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990</v>
      </c>
      <c r="G56" s="16">
        <f>'[3]16'!G58</f>
        <v>0</v>
      </c>
      <c r="H56" s="17">
        <f t="shared" si="27"/>
        <v>1310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26.12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26.12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211.88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211.88</v>
      </c>
      <c r="AT56" s="8">
        <v>26.12</v>
      </c>
      <c r="AU56" s="8">
        <v>32</v>
      </c>
      <c r="AW56" s="206">
        <v>26.12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26.12</v>
      </c>
      <c r="BD56" s="206">
        <v>32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32</v>
      </c>
      <c r="BL56" s="8">
        <f t="shared" si="21"/>
        <v>26.12</v>
      </c>
      <c r="BM56" s="8">
        <f t="shared" si="22"/>
        <v>32</v>
      </c>
      <c r="BN56" s="8">
        <f t="shared" si="23"/>
        <v>26.12</v>
      </c>
      <c r="BO56" s="8">
        <f t="shared" si="24"/>
        <v>32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990</v>
      </c>
      <c r="G57" s="16">
        <f>'[3]16'!G59</f>
        <v>0</v>
      </c>
      <c r="H57" s="17">
        <f t="shared" si="27"/>
        <v>1310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26.12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26.12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211.88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211.88</v>
      </c>
      <c r="AT57" s="8">
        <v>26.12</v>
      </c>
      <c r="AU57" s="8">
        <v>32</v>
      </c>
      <c r="AW57" s="206">
        <v>26.12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26.12</v>
      </c>
      <c r="BD57" s="206">
        <v>32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32</v>
      </c>
      <c r="BL57" s="8">
        <f t="shared" si="21"/>
        <v>26.12</v>
      </c>
      <c r="BM57" s="8">
        <f t="shared" si="22"/>
        <v>32</v>
      </c>
      <c r="BN57" s="8">
        <f t="shared" si="23"/>
        <v>26.12</v>
      </c>
      <c r="BO57" s="8">
        <f t="shared" si="24"/>
        <v>32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990</v>
      </c>
      <c r="G58" s="16">
        <f>'[3]16'!G60</f>
        <v>0</v>
      </c>
      <c r="H58" s="17">
        <f t="shared" si="27"/>
        <v>1310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26.12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26.12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211.88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211.88</v>
      </c>
      <c r="AT58" s="8">
        <v>26.12</v>
      </c>
      <c r="AU58" s="8">
        <v>32</v>
      </c>
      <c r="AW58" s="206">
        <v>26.12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26.12</v>
      </c>
      <c r="BD58" s="206">
        <v>32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32</v>
      </c>
      <c r="BL58" s="8">
        <f t="shared" si="21"/>
        <v>26.12</v>
      </c>
      <c r="BM58" s="8">
        <f t="shared" si="22"/>
        <v>32</v>
      </c>
      <c r="BN58" s="8">
        <f t="shared" si="23"/>
        <v>26.12</v>
      </c>
      <c r="BO58" s="8">
        <f t="shared" si="24"/>
        <v>32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990</v>
      </c>
      <c r="G59" s="16">
        <f>'[3]16'!G61</f>
        <v>0</v>
      </c>
      <c r="H59" s="17">
        <f t="shared" si="27"/>
        <v>1310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26.12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26.12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211.88</v>
      </c>
      <c r="AT59" s="8">
        <v>26.12</v>
      </c>
      <c r="AU59" s="8">
        <v>32</v>
      </c>
      <c r="AW59" s="206">
        <v>26.12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26.12</v>
      </c>
      <c r="BD59" s="206">
        <v>32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32</v>
      </c>
      <c r="BL59" s="8">
        <f t="shared" si="21"/>
        <v>26.12</v>
      </c>
      <c r="BM59" s="8">
        <f t="shared" si="22"/>
        <v>32</v>
      </c>
      <c r="BN59" s="8">
        <f t="shared" si="23"/>
        <v>26.12</v>
      </c>
      <c r="BO59" s="8">
        <f t="shared" si="24"/>
        <v>32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990</v>
      </c>
      <c r="G60" s="16">
        <f>'[3]16'!G62</f>
        <v>0</v>
      </c>
      <c r="H60" s="17">
        <f t="shared" si="27"/>
        <v>1310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26.12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26.12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211.88</v>
      </c>
      <c r="AT60" s="8">
        <v>26.12</v>
      </c>
      <c r="AU60" s="8">
        <v>32</v>
      </c>
      <c r="AW60" s="206">
        <v>26.12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26.12</v>
      </c>
      <c r="BD60" s="206">
        <v>32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32</v>
      </c>
      <c r="BL60" s="8">
        <f t="shared" si="21"/>
        <v>26.12</v>
      </c>
      <c r="BM60" s="8">
        <f t="shared" si="22"/>
        <v>32</v>
      </c>
      <c r="BN60" s="8">
        <f t="shared" si="23"/>
        <v>26.12</v>
      </c>
      <c r="BO60" s="8">
        <f t="shared" si="24"/>
        <v>32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990</v>
      </c>
      <c r="G61" s="16">
        <f>'[3]16'!G63</f>
        <v>0</v>
      </c>
      <c r="H61" s="17">
        <f t="shared" si="27"/>
        <v>1310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26.12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26.12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211.88</v>
      </c>
      <c r="AT61" s="8">
        <v>26.12</v>
      </c>
      <c r="AU61" s="8">
        <v>32</v>
      </c>
      <c r="AW61" s="206">
        <v>26.12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26.12</v>
      </c>
      <c r="BD61" s="206">
        <v>32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32</v>
      </c>
      <c r="BL61" s="8">
        <f t="shared" si="21"/>
        <v>26.12</v>
      </c>
      <c r="BM61" s="8">
        <f t="shared" si="22"/>
        <v>32</v>
      </c>
      <c r="BN61" s="8">
        <f t="shared" si="23"/>
        <v>26.12</v>
      </c>
      <c r="BO61" s="8">
        <f t="shared" si="24"/>
        <v>32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990</v>
      </c>
      <c r="G62" s="16">
        <f>'[3]16'!G64</f>
        <v>0</v>
      </c>
      <c r="H62" s="17">
        <f t="shared" si="27"/>
        <v>1310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26.12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26.12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211.88</v>
      </c>
      <c r="AT62" s="8">
        <v>26.12</v>
      </c>
      <c r="AU62" s="8">
        <v>32</v>
      </c>
      <c r="AW62" s="206">
        <v>26.12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26.12</v>
      </c>
      <c r="BD62" s="206">
        <v>32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32</v>
      </c>
      <c r="BL62" s="8">
        <f t="shared" si="21"/>
        <v>26.12</v>
      </c>
      <c r="BM62" s="8">
        <f t="shared" si="22"/>
        <v>32</v>
      </c>
      <c r="BN62" s="8">
        <f t="shared" si="23"/>
        <v>26.12</v>
      </c>
      <c r="BO62" s="8">
        <f t="shared" si="24"/>
        <v>32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990</v>
      </c>
      <c r="G63" s="16">
        <f>'[3]16'!G65</f>
        <v>0</v>
      </c>
      <c r="H63" s="17">
        <f t="shared" si="27"/>
        <v>1310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26.12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26.12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211.88</v>
      </c>
      <c r="AT63" s="8">
        <v>26.12</v>
      </c>
      <c r="AU63" s="8">
        <v>32</v>
      </c>
      <c r="AW63" s="206">
        <v>26.12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26.12</v>
      </c>
      <c r="BD63" s="206">
        <v>32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32</v>
      </c>
      <c r="BL63" s="8">
        <f t="shared" si="21"/>
        <v>26.12</v>
      </c>
      <c r="BM63" s="8">
        <f t="shared" si="22"/>
        <v>32</v>
      </c>
      <c r="BN63" s="8">
        <f t="shared" si="23"/>
        <v>26.12</v>
      </c>
      <c r="BO63" s="8">
        <f t="shared" si="24"/>
        <v>32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990</v>
      </c>
      <c r="G64" s="16">
        <f>'[3]16'!G66</f>
        <v>0</v>
      </c>
      <c r="H64" s="17">
        <f t="shared" si="27"/>
        <v>1310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26.12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26.12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211.88</v>
      </c>
      <c r="AT64" s="8">
        <v>26.12</v>
      </c>
      <c r="AU64" s="8">
        <v>32</v>
      </c>
      <c r="AW64" s="206">
        <v>26.12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26.12</v>
      </c>
      <c r="BD64" s="206">
        <v>32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32</v>
      </c>
      <c r="BL64" s="8">
        <f t="shared" si="21"/>
        <v>26.12</v>
      </c>
      <c r="BM64" s="8">
        <f t="shared" si="22"/>
        <v>32</v>
      </c>
      <c r="BN64" s="8">
        <f t="shared" si="23"/>
        <v>26.12</v>
      </c>
      <c r="BO64" s="8">
        <f t="shared" si="24"/>
        <v>32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990</v>
      </c>
      <c r="G65" s="16">
        <f>'[3]16'!G67</f>
        <v>0</v>
      </c>
      <c r="H65" s="17">
        <f t="shared" si="27"/>
        <v>1310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26.12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26.12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211.88</v>
      </c>
      <c r="AT65" s="8">
        <v>26.12</v>
      </c>
      <c r="AU65" s="8">
        <v>32</v>
      </c>
      <c r="AW65" s="206">
        <v>26.12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26.12</v>
      </c>
      <c r="BD65" s="206">
        <v>32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32</v>
      </c>
      <c r="BL65" s="8">
        <f t="shared" si="21"/>
        <v>26.12</v>
      </c>
      <c r="BM65" s="8">
        <f t="shared" si="22"/>
        <v>32</v>
      </c>
      <c r="BN65" s="8">
        <f t="shared" si="23"/>
        <v>26.12</v>
      </c>
      <c r="BO65" s="8">
        <f t="shared" si="24"/>
        <v>32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990</v>
      </c>
      <c r="G66" s="16">
        <f>'[3]16'!G68</f>
        <v>0</v>
      </c>
      <c r="H66" s="17">
        <f t="shared" si="27"/>
        <v>1310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26.12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26.12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211.88</v>
      </c>
      <c r="AT66" s="8">
        <v>26.12</v>
      </c>
      <c r="AU66" s="8">
        <v>32</v>
      </c>
      <c r="AW66" s="206">
        <v>26.12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26.12</v>
      </c>
      <c r="BD66" s="206">
        <v>32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32</v>
      </c>
      <c r="BL66" s="8">
        <f t="shared" si="21"/>
        <v>26.12</v>
      </c>
      <c r="BM66" s="8">
        <f t="shared" si="22"/>
        <v>32</v>
      </c>
      <c r="BN66" s="8">
        <f t="shared" si="23"/>
        <v>26.12</v>
      </c>
      <c r="BO66" s="8">
        <f t="shared" si="24"/>
        <v>32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990</v>
      </c>
      <c r="G67" s="16">
        <f>'[3]16'!G69</f>
        <v>0</v>
      </c>
      <c r="H67" s="17">
        <f t="shared" si="27"/>
        <v>1310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26.12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26.12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211.88</v>
      </c>
      <c r="AT67" s="8">
        <v>26.12</v>
      </c>
      <c r="AU67" s="8">
        <v>32</v>
      </c>
      <c r="AW67" s="206">
        <v>26.12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26.12</v>
      </c>
      <c r="BD67" s="206">
        <v>32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32</v>
      </c>
      <c r="BL67" s="8">
        <f t="shared" si="21"/>
        <v>26.12</v>
      </c>
      <c r="BM67" s="8">
        <f t="shared" si="22"/>
        <v>32</v>
      </c>
      <c r="BN67" s="8">
        <f t="shared" si="23"/>
        <v>26.12</v>
      </c>
      <c r="BO67" s="8">
        <f t="shared" si="24"/>
        <v>32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990</v>
      </c>
      <c r="G68" s="16">
        <f>'[3]16'!G70</f>
        <v>0</v>
      </c>
      <c r="H68" s="17">
        <f t="shared" si="27"/>
        <v>1310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26.12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26.12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211.88</v>
      </c>
      <c r="AT68" s="8">
        <v>26.12</v>
      </c>
      <c r="AU68" s="8">
        <v>32</v>
      </c>
      <c r="AW68" s="206">
        <v>26.12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26.12</v>
      </c>
      <c r="BD68" s="206">
        <v>32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32</v>
      </c>
      <c r="BL68" s="8">
        <f t="shared" ref="BL68:BL98" si="53">AT68</f>
        <v>26.12</v>
      </c>
      <c r="BM68" s="8">
        <f t="shared" ref="BM68:BM98" si="54">AU68</f>
        <v>32</v>
      </c>
      <c r="BN68" s="8">
        <f t="shared" ref="BN68:BN98" si="55">BC68</f>
        <v>26.12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990</v>
      </c>
      <c r="G69" s="16">
        <f>'[3]16'!G71</f>
        <v>0</v>
      </c>
      <c r="H69" s="17">
        <f t="shared" ref="H69:H98" si="59">SUM(B69:G69)</f>
        <v>1310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26.12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26.12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211.88</v>
      </c>
      <c r="AT69" s="8">
        <v>26.12</v>
      </c>
      <c r="AU69" s="8">
        <v>32</v>
      </c>
      <c r="AW69" s="206">
        <v>26.12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26.12</v>
      </c>
      <c r="BD69" s="206">
        <v>32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32</v>
      </c>
      <c r="BL69" s="8">
        <f t="shared" si="53"/>
        <v>26.12</v>
      </c>
      <c r="BM69" s="8">
        <f t="shared" si="54"/>
        <v>32</v>
      </c>
      <c r="BN69" s="8">
        <f t="shared" si="55"/>
        <v>26.12</v>
      </c>
      <c r="BO69" s="8">
        <f t="shared" si="56"/>
        <v>32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990</v>
      </c>
      <c r="G70" s="16">
        <f>'[3]16'!G72</f>
        <v>0</v>
      </c>
      <c r="H70" s="17">
        <f t="shared" si="59"/>
        <v>1310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26.12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26.12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211.88</v>
      </c>
      <c r="AT70" s="8">
        <v>26.12</v>
      </c>
      <c r="AU70" s="8">
        <v>32</v>
      </c>
      <c r="AW70" s="206">
        <v>26.12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26.12</v>
      </c>
      <c r="BD70" s="206">
        <v>32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32</v>
      </c>
      <c r="BL70" s="8">
        <f t="shared" si="53"/>
        <v>26.12</v>
      </c>
      <c r="BM70" s="8">
        <f t="shared" si="54"/>
        <v>32</v>
      </c>
      <c r="BN70" s="8">
        <f t="shared" si="55"/>
        <v>26.12</v>
      </c>
      <c r="BO70" s="8">
        <f t="shared" si="56"/>
        <v>32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990</v>
      </c>
      <c r="G71" s="16">
        <f>'[3]16'!G73</f>
        <v>0</v>
      </c>
      <c r="H71" s="17">
        <f t="shared" si="59"/>
        <v>1310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26.12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26.12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211.88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211.88</v>
      </c>
      <c r="AT71" s="8">
        <v>26.12</v>
      </c>
      <c r="AU71" s="8">
        <v>32</v>
      </c>
      <c r="AW71" s="206">
        <v>26.12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26.12</v>
      </c>
      <c r="BD71" s="206">
        <v>32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32</v>
      </c>
      <c r="BL71" s="8">
        <f t="shared" si="53"/>
        <v>26.12</v>
      </c>
      <c r="BM71" s="8">
        <f t="shared" si="54"/>
        <v>32</v>
      </c>
      <c r="BN71" s="8">
        <f t="shared" si="55"/>
        <v>26.12</v>
      </c>
      <c r="BO71" s="8">
        <f t="shared" si="56"/>
        <v>32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990</v>
      </c>
      <c r="G72" s="16">
        <f>'[3]16'!G74</f>
        <v>0</v>
      </c>
      <c r="H72" s="17">
        <f t="shared" si="59"/>
        <v>1310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26.12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26.12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211.88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211.88</v>
      </c>
      <c r="AT72" s="8">
        <v>26.12</v>
      </c>
      <c r="AU72" s="8">
        <v>32</v>
      </c>
      <c r="AW72" s="206">
        <v>26.12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26.12</v>
      </c>
      <c r="BD72" s="206">
        <v>32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32</v>
      </c>
      <c r="BL72" s="8">
        <f t="shared" si="53"/>
        <v>26.12</v>
      </c>
      <c r="BM72" s="8">
        <f t="shared" si="54"/>
        <v>32</v>
      </c>
      <c r="BN72" s="8">
        <f t="shared" si="55"/>
        <v>26.12</v>
      </c>
      <c r="BO72" s="8">
        <f t="shared" si="56"/>
        <v>32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990</v>
      </c>
      <c r="G73" s="16">
        <f>'[3]16'!G75</f>
        <v>0</v>
      </c>
      <c r="H73" s="17">
        <f t="shared" si="59"/>
        <v>1310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26.12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26.12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211.88</v>
      </c>
      <c r="AT73" s="8">
        <v>26.12</v>
      </c>
      <c r="AU73" s="8">
        <v>32</v>
      </c>
      <c r="AW73" s="206">
        <v>26.12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26.12</v>
      </c>
      <c r="BD73" s="206">
        <v>32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32</v>
      </c>
      <c r="BL73" s="8">
        <f t="shared" si="53"/>
        <v>26.12</v>
      </c>
      <c r="BM73" s="8">
        <f t="shared" si="54"/>
        <v>32</v>
      </c>
      <c r="BN73" s="8">
        <f t="shared" si="55"/>
        <v>26.12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990</v>
      </c>
      <c r="G74" s="16">
        <f>'[3]16'!G76</f>
        <v>0</v>
      </c>
      <c r="H74" s="17">
        <f t="shared" si="59"/>
        <v>1310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26.12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26.12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211.88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211.88</v>
      </c>
      <c r="AT74" s="8">
        <v>26.12</v>
      </c>
      <c r="AU74" s="8">
        <v>32</v>
      </c>
      <c r="AW74" s="206">
        <v>26.12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26.12</v>
      </c>
      <c r="BD74" s="206">
        <v>32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32</v>
      </c>
      <c r="BL74" s="8">
        <f t="shared" si="53"/>
        <v>26.12</v>
      </c>
      <c r="BM74" s="8">
        <f t="shared" si="54"/>
        <v>32</v>
      </c>
      <c r="BN74" s="8">
        <f t="shared" si="55"/>
        <v>26.12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1000</v>
      </c>
      <c r="G75" s="16">
        <f>'[3]16'!G77</f>
        <v>0</v>
      </c>
      <c r="H75" s="17">
        <f t="shared" si="59"/>
        <v>1320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26.12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26.12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211.88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211.88</v>
      </c>
      <c r="AT75" s="8">
        <v>26.12</v>
      </c>
      <c r="AU75" s="8">
        <v>32</v>
      </c>
      <c r="AW75" s="206">
        <v>26.12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26.12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26.12</v>
      </c>
      <c r="BM75" s="8">
        <f t="shared" si="54"/>
        <v>32</v>
      </c>
      <c r="BN75" s="8">
        <f t="shared" si="55"/>
        <v>26.12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1000</v>
      </c>
      <c r="G76" s="16">
        <f>'[3]16'!G78</f>
        <v>0</v>
      </c>
      <c r="H76" s="17">
        <f t="shared" si="59"/>
        <v>1320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26.12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26.12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211.88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211.88</v>
      </c>
      <c r="AT76" s="8">
        <v>26.12</v>
      </c>
      <c r="AU76" s="8">
        <v>32</v>
      </c>
      <c r="AW76" s="206">
        <v>26.12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26.12</v>
      </c>
      <c r="BD76" s="206">
        <v>32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32</v>
      </c>
      <c r="BL76" s="8">
        <f t="shared" si="53"/>
        <v>26.12</v>
      </c>
      <c r="BM76" s="8">
        <f t="shared" si="54"/>
        <v>32</v>
      </c>
      <c r="BN76" s="8">
        <f t="shared" si="55"/>
        <v>26.12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1000</v>
      </c>
      <c r="G77" s="16">
        <f>'[3]16'!G79</f>
        <v>0</v>
      </c>
      <c r="H77" s="17">
        <f t="shared" si="59"/>
        <v>1320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26.12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26.12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211.88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211.88</v>
      </c>
      <c r="AT77" s="8">
        <v>26.12</v>
      </c>
      <c r="AU77" s="8">
        <v>32</v>
      </c>
      <c r="AW77" s="206">
        <v>26.12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26.12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26.12</v>
      </c>
      <c r="BM77" s="8">
        <f t="shared" si="54"/>
        <v>32</v>
      </c>
      <c r="BN77" s="8">
        <f t="shared" si="55"/>
        <v>26.12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1000</v>
      </c>
      <c r="G78" s="16">
        <f>'[3]16'!G80</f>
        <v>0</v>
      </c>
      <c r="H78" s="17">
        <f t="shared" si="59"/>
        <v>1320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26.12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26.12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211.88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211.88</v>
      </c>
      <c r="AT78" s="8">
        <v>26.12</v>
      </c>
      <c r="AU78" s="8">
        <v>32</v>
      </c>
      <c r="AW78" s="206">
        <v>26.12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26.12</v>
      </c>
      <c r="BD78" s="206">
        <v>32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32</v>
      </c>
      <c r="BL78" s="8">
        <f t="shared" si="53"/>
        <v>26.12</v>
      </c>
      <c r="BM78" s="8">
        <f t="shared" si="54"/>
        <v>32</v>
      </c>
      <c r="BN78" s="8">
        <f t="shared" si="55"/>
        <v>26.12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1000</v>
      </c>
      <c r="G79" s="16">
        <f>'[3]16'!G81</f>
        <v>0</v>
      </c>
      <c r="H79" s="17">
        <f t="shared" si="59"/>
        <v>1320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26.12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26.12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211.88</v>
      </c>
      <c r="AT79" s="8">
        <v>26.12</v>
      </c>
      <c r="AU79" s="8">
        <v>32</v>
      </c>
      <c r="AW79" s="206">
        <v>26.12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26.12</v>
      </c>
      <c r="BD79" s="206">
        <v>32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32</v>
      </c>
      <c r="BL79" s="8">
        <f t="shared" si="53"/>
        <v>26.12</v>
      </c>
      <c r="BM79" s="8">
        <f t="shared" si="54"/>
        <v>32</v>
      </c>
      <c r="BN79" s="8">
        <f t="shared" si="55"/>
        <v>26.12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1000</v>
      </c>
      <c r="G80" s="16">
        <f>'[3]16'!G82</f>
        <v>0</v>
      </c>
      <c r="H80" s="17">
        <f t="shared" si="59"/>
        <v>1320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26.12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26.12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211.88</v>
      </c>
      <c r="AT80" s="8">
        <v>26.12</v>
      </c>
      <c r="AU80" s="8">
        <v>32</v>
      </c>
      <c r="AW80" s="206">
        <v>26.12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26.12</v>
      </c>
      <c r="BD80" s="206">
        <v>32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32</v>
      </c>
      <c r="BL80" s="8">
        <f t="shared" si="53"/>
        <v>26.12</v>
      </c>
      <c r="BM80" s="8">
        <f t="shared" si="54"/>
        <v>32</v>
      </c>
      <c r="BN80" s="8">
        <f t="shared" si="55"/>
        <v>26.12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1000</v>
      </c>
      <c r="G81" s="16">
        <f>'[3]16'!G83</f>
        <v>0</v>
      </c>
      <c r="H81" s="17">
        <f t="shared" si="59"/>
        <v>1320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26.12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26.12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211.88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211.88</v>
      </c>
      <c r="AT81" s="8">
        <v>26.12</v>
      </c>
      <c r="AU81" s="8">
        <v>32</v>
      </c>
      <c r="AW81" s="206">
        <v>26.12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26.12</v>
      </c>
      <c r="BD81" s="206">
        <v>32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32</v>
      </c>
      <c r="BL81" s="8">
        <f t="shared" si="53"/>
        <v>26.12</v>
      </c>
      <c r="BM81" s="8">
        <f t="shared" si="54"/>
        <v>32</v>
      </c>
      <c r="BN81" s="8">
        <f t="shared" si="55"/>
        <v>26.12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1000</v>
      </c>
      <c r="G82" s="16">
        <f>'[3]16'!G84</f>
        <v>0</v>
      </c>
      <c r="H82" s="17">
        <f t="shared" si="59"/>
        <v>1320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26.12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26.12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211.88</v>
      </c>
      <c r="AT82" s="8">
        <v>26.12</v>
      </c>
      <c r="AU82" s="8">
        <v>32</v>
      </c>
      <c r="AW82" s="206">
        <v>26.12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26.12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26.12</v>
      </c>
      <c r="BM82" s="8">
        <f t="shared" si="54"/>
        <v>32</v>
      </c>
      <c r="BN82" s="8">
        <f t="shared" si="55"/>
        <v>26.12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1000</v>
      </c>
      <c r="G83" s="16">
        <f>'[3]16'!G85</f>
        <v>0</v>
      </c>
      <c r="H83" s="17">
        <f t="shared" si="59"/>
        <v>1320</v>
      </c>
      <c r="I83" s="15">
        <f>'[3]16'!J85</f>
        <v>270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211.88</v>
      </c>
      <c r="AT83" s="8">
        <v>26.12</v>
      </c>
      <c r="AU83" s="8">
        <v>32</v>
      </c>
      <c r="AW83" s="206">
        <v>26.12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26.12</v>
      </c>
      <c r="BD83" s="206">
        <v>32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32</v>
      </c>
      <c r="BL83" s="8">
        <f t="shared" si="53"/>
        <v>26.12</v>
      </c>
      <c r="BM83" s="8">
        <f t="shared" si="54"/>
        <v>32</v>
      </c>
      <c r="BN83" s="8">
        <f t="shared" si="55"/>
        <v>26.12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1000</v>
      </c>
      <c r="G84" s="16">
        <f>'[3]16'!G86</f>
        <v>0</v>
      </c>
      <c r="H84" s="17">
        <f t="shared" si="59"/>
        <v>1320</v>
      </c>
      <c r="I84" s="15">
        <f>'[3]16'!J86</f>
        <v>270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211.88</v>
      </c>
      <c r="AT84" s="8">
        <v>26.12</v>
      </c>
      <c r="AU84" s="8">
        <v>32</v>
      </c>
      <c r="AW84" s="206">
        <v>26.12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26.12</v>
      </c>
      <c r="BD84" s="206">
        <v>32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32</v>
      </c>
      <c r="BL84" s="8">
        <f t="shared" si="53"/>
        <v>26.12</v>
      </c>
      <c r="BM84" s="8">
        <f t="shared" si="54"/>
        <v>32</v>
      </c>
      <c r="BN84" s="8">
        <f t="shared" si="55"/>
        <v>26.12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1000</v>
      </c>
      <c r="G85" s="16">
        <f>'[3]16'!G87</f>
        <v>0</v>
      </c>
      <c r="H85" s="17">
        <f t="shared" si="59"/>
        <v>1320</v>
      </c>
      <c r="I85" s="15">
        <f>'[3]16'!J87</f>
        <v>270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211.88</v>
      </c>
      <c r="AT85" s="8">
        <v>26.12</v>
      </c>
      <c r="AU85" s="8">
        <v>32</v>
      </c>
      <c r="AW85" s="206">
        <v>26.12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26.12</v>
      </c>
      <c r="BD85" s="206">
        <v>32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32</v>
      </c>
      <c r="BL85" s="8">
        <f t="shared" si="53"/>
        <v>26.12</v>
      </c>
      <c r="BM85" s="8">
        <f t="shared" si="54"/>
        <v>32</v>
      </c>
      <c r="BN85" s="8">
        <f t="shared" si="55"/>
        <v>26.12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1000</v>
      </c>
      <c r="G86" s="16">
        <f>'[3]16'!G88</f>
        <v>0</v>
      </c>
      <c r="H86" s="17">
        <f t="shared" si="59"/>
        <v>1320</v>
      </c>
      <c r="I86" s="15">
        <f>'[3]16'!J88</f>
        <v>270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211.88</v>
      </c>
      <c r="AT86" s="8">
        <v>26.12</v>
      </c>
      <c r="AU86" s="8">
        <v>32</v>
      </c>
      <c r="AW86" s="206">
        <v>26.12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26.12</v>
      </c>
      <c r="BD86" s="206">
        <v>32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32</v>
      </c>
      <c r="BL86" s="8">
        <f t="shared" si="53"/>
        <v>26.12</v>
      </c>
      <c r="BM86" s="8">
        <f t="shared" si="54"/>
        <v>32</v>
      </c>
      <c r="BN86" s="8">
        <f t="shared" si="55"/>
        <v>26.12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1000</v>
      </c>
      <c r="G87" s="16">
        <f>'[3]16'!G89</f>
        <v>0</v>
      </c>
      <c r="H87" s="17">
        <f t="shared" si="59"/>
        <v>1320</v>
      </c>
      <c r="I87" s="15">
        <f>'[3]16'!J89</f>
        <v>270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26.12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26.12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211.88</v>
      </c>
      <c r="AT87" s="8">
        <v>26.12</v>
      </c>
      <c r="AU87" s="8">
        <v>32</v>
      </c>
      <c r="AW87" s="206">
        <v>26.12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26.12</v>
      </c>
      <c r="BD87" s="206">
        <v>32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32</v>
      </c>
      <c r="BL87" s="8">
        <f t="shared" si="53"/>
        <v>26.12</v>
      </c>
      <c r="BM87" s="8">
        <f t="shared" si="54"/>
        <v>32</v>
      </c>
      <c r="BN87" s="8">
        <f t="shared" si="55"/>
        <v>26.12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1000</v>
      </c>
      <c r="G88" s="16">
        <f>'[3]16'!G90</f>
        <v>0</v>
      </c>
      <c r="H88" s="17">
        <f t="shared" si="59"/>
        <v>1320</v>
      </c>
      <c r="I88" s="15">
        <f>'[3]16'!J90</f>
        <v>270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26.12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26.12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211.88</v>
      </c>
      <c r="AT88" s="8">
        <v>26.12</v>
      </c>
      <c r="AU88" s="8">
        <v>32</v>
      </c>
      <c r="AW88" s="206">
        <v>26.12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26.12</v>
      </c>
      <c r="BD88" s="206">
        <v>32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32</v>
      </c>
      <c r="BL88" s="8">
        <f t="shared" si="53"/>
        <v>26.12</v>
      </c>
      <c r="BM88" s="8">
        <f t="shared" si="54"/>
        <v>32</v>
      </c>
      <c r="BN88" s="8">
        <f t="shared" si="55"/>
        <v>26.12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1000</v>
      </c>
      <c r="G89" s="16">
        <f>'[3]16'!G91</f>
        <v>0</v>
      </c>
      <c r="H89" s="17">
        <f t="shared" si="59"/>
        <v>1320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26.12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26.12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211.88</v>
      </c>
      <c r="AT89" s="8">
        <v>26.12</v>
      </c>
      <c r="AU89" s="8">
        <v>32</v>
      </c>
      <c r="AW89" s="206">
        <v>26.12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26.12</v>
      </c>
      <c r="BD89" s="206">
        <v>32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32</v>
      </c>
      <c r="BL89" s="8">
        <f t="shared" si="53"/>
        <v>26.12</v>
      </c>
      <c r="BM89" s="8">
        <f t="shared" si="54"/>
        <v>32</v>
      </c>
      <c r="BN89" s="8">
        <f t="shared" si="55"/>
        <v>26.12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1000</v>
      </c>
      <c r="G90" s="16">
        <f>'[3]16'!G92</f>
        <v>0</v>
      </c>
      <c r="H90" s="17">
        <f t="shared" si="59"/>
        <v>1320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26.12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26.12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211.88</v>
      </c>
      <c r="AT90" s="8">
        <v>26.12</v>
      </c>
      <c r="AU90" s="8">
        <v>32</v>
      </c>
      <c r="AW90" s="206">
        <v>26.12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26.12</v>
      </c>
      <c r="BD90" s="206">
        <v>32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32</v>
      </c>
      <c r="BL90" s="8">
        <f t="shared" si="53"/>
        <v>26.12</v>
      </c>
      <c r="BM90" s="8">
        <f t="shared" si="54"/>
        <v>32</v>
      </c>
      <c r="BN90" s="8">
        <f t="shared" si="55"/>
        <v>26.12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1000</v>
      </c>
      <c r="G91" s="16">
        <f>'[3]16'!G93</f>
        <v>0</v>
      </c>
      <c r="H91" s="17">
        <f t="shared" si="59"/>
        <v>1320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1000</v>
      </c>
      <c r="G92" s="16">
        <f>'[3]16'!G94</f>
        <v>0</v>
      </c>
      <c r="H92" s="17">
        <f t="shared" si="59"/>
        <v>1320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1000</v>
      </c>
      <c r="G93" s="16">
        <f>'[3]16'!G95</f>
        <v>0</v>
      </c>
      <c r="H93" s="17">
        <f t="shared" si="59"/>
        <v>1320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1000</v>
      </c>
      <c r="G94" s="16">
        <f>'[3]16'!G96</f>
        <v>0</v>
      </c>
      <c r="H94" s="17">
        <f t="shared" si="59"/>
        <v>1320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1000</v>
      </c>
      <c r="G95" s="16">
        <f>'[3]16'!G97</f>
        <v>0</v>
      </c>
      <c r="H95" s="17">
        <f t="shared" si="59"/>
        <v>1320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1000</v>
      </c>
      <c r="G96" s="16">
        <f>'[3]16'!G98</f>
        <v>0</v>
      </c>
      <c r="H96" s="17">
        <f t="shared" si="59"/>
        <v>1320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1000</v>
      </c>
      <c r="G97" s="16">
        <f>'[3]16'!G99</f>
        <v>0</v>
      </c>
      <c r="H97" s="17">
        <f t="shared" si="59"/>
        <v>1320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1000</v>
      </c>
      <c r="G98" s="16">
        <f>'[3]16'!G100</f>
        <v>0</v>
      </c>
      <c r="H98" s="17">
        <f t="shared" si="59"/>
        <v>1320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0.63470999999999833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0.63470999999999833</v>
      </c>
      <c r="AE99" s="15">
        <f t="shared" si="62"/>
        <v>0.72290999999999961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0.72290999999999961</v>
      </c>
      <c r="AL99" s="15">
        <f t="shared" si="62"/>
        <v>5.122379999999997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5.122379999999997</v>
      </c>
      <c r="AS99" s="15">
        <f t="shared" si="62"/>
        <v>0</v>
      </c>
      <c r="AT99" s="15">
        <f t="shared" si="62"/>
        <v>0.63470999999999833</v>
      </c>
      <c r="AU99" s="15">
        <f t="shared" si="62"/>
        <v>0.72290999999999961</v>
      </c>
      <c r="AV99" s="15">
        <f t="shared" si="62"/>
        <v>0</v>
      </c>
      <c r="AW99" s="15">
        <f t="shared" si="62"/>
        <v>0.63470999999999833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0.63470999999999833</v>
      </c>
      <c r="BD99" s="15">
        <f t="shared" si="62"/>
        <v>0.72290999999999961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0.72290999999999961</v>
      </c>
      <c r="BK99" s="15"/>
      <c r="BL99" s="15">
        <f t="shared" si="63"/>
        <v>0.63470999999999833</v>
      </c>
      <c r="BM99" s="15">
        <f t="shared" si="63"/>
        <v>0.72290999999999961</v>
      </c>
      <c r="BN99" s="15">
        <f t="shared" si="63"/>
        <v>0.63470999999999833</v>
      </c>
      <c r="BO99" s="15">
        <f t="shared" si="63"/>
        <v>0.72290999999999961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45704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45704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140</v>
      </c>
      <c r="E3">
        <f>PPCL!N3</f>
        <v>0</v>
      </c>
      <c r="F3">
        <f>B3+C3</f>
        <v>165</v>
      </c>
      <c r="G3">
        <f>D3+E3</f>
        <v>140</v>
      </c>
      <c r="H3" s="113"/>
      <c r="I3">
        <f>BRPL_EOD!AE3+BRPL_EOD!AF3</f>
        <v>40</v>
      </c>
      <c r="J3">
        <f>BYPL_EOD!AE3+BYPL_EOD!AF3</f>
        <v>22.49</v>
      </c>
      <c r="K3">
        <f>MES_EOD!AE3+MES_EOD!AF3</f>
        <v>8.48</v>
      </c>
      <c r="L3">
        <f>NDMC_EOD!AE3+NDMC_EOD!AF3</f>
        <v>42.04</v>
      </c>
      <c r="M3">
        <f>TPDDL_EOD!AE3+TPDDL_EOD!AF3</f>
        <v>26.99</v>
      </c>
      <c r="N3">
        <f t="shared" ref="N3:N66" si="0">SUM(I3:M3)</f>
        <v>140</v>
      </c>
      <c r="O3" s="113">
        <f t="shared" ref="O3:O66" si="1">G3-N3</f>
        <v>0</v>
      </c>
      <c r="P3">
        <v>40</v>
      </c>
      <c r="Q3">
        <v>22.49</v>
      </c>
      <c r="R3">
        <v>8.48</v>
      </c>
      <c r="S3">
        <v>42.04</v>
      </c>
      <c r="T3">
        <v>26.99</v>
      </c>
      <c r="U3" s="115">
        <f t="shared" ref="U3:U66" si="2">SUM(P3:T3)</f>
        <v>140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140</v>
      </c>
      <c r="E4">
        <f>PPCL!N4</f>
        <v>0</v>
      </c>
      <c r="F4">
        <f t="shared" ref="F4:F67" si="4">B4+C4</f>
        <v>165</v>
      </c>
      <c r="G4">
        <f t="shared" ref="G4:G67" si="5">D4+E4</f>
        <v>140</v>
      </c>
      <c r="H4" s="113"/>
      <c r="I4">
        <f>BRPL_EOD!AE4+BRPL_EOD!AF4</f>
        <v>40</v>
      </c>
      <c r="J4">
        <f>BYPL_EOD!AE4+BYPL_EOD!AF4</f>
        <v>22.49</v>
      </c>
      <c r="K4">
        <f>MES_EOD!AE4+MES_EOD!AF4</f>
        <v>8.48</v>
      </c>
      <c r="L4">
        <f>NDMC_EOD!AE4+NDMC_EOD!AF4</f>
        <v>42.04</v>
      </c>
      <c r="M4">
        <f>TPDDL_EOD!AE4+TPDDL_EOD!AF4</f>
        <v>26.99</v>
      </c>
      <c r="N4">
        <f t="shared" si="0"/>
        <v>140</v>
      </c>
      <c r="O4" s="113">
        <f t="shared" si="1"/>
        <v>0</v>
      </c>
      <c r="P4">
        <v>40</v>
      </c>
      <c r="Q4">
        <v>22.49</v>
      </c>
      <c r="R4">
        <v>8.48</v>
      </c>
      <c r="S4">
        <v>42.04</v>
      </c>
      <c r="T4">
        <v>26.99</v>
      </c>
      <c r="U4" s="115">
        <f t="shared" si="2"/>
        <v>140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140</v>
      </c>
      <c r="E5">
        <f>PPCL!N5</f>
        <v>0</v>
      </c>
      <c r="F5">
        <f t="shared" si="4"/>
        <v>165</v>
      </c>
      <c r="G5">
        <f t="shared" si="5"/>
        <v>140</v>
      </c>
      <c r="H5" s="113"/>
      <c r="I5">
        <f>BRPL_EOD!AE5+BRPL_EOD!AF5</f>
        <v>40</v>
      </c>
      <c r="J5">
        <f>BYPL_EOD!AE5+BYPL_EOD!AF5</f>
        <v>22.49</v>
      </c>
      <c r="K5">
        <f>MES_EOD!AE5+MES_EOD!AF5</f>
        <v>8.48</v>
      </c>
      <c r="L5">
        <f>NDMC_EOD!AE5+NDMC_EOD!AF5</f>
        <v>42.04</v>
      </c>
      <c r="M5">
        <f>TPDDL_EOD!AE5+TPDDL_EOD!AF5</f>
        <v>26.99</v>
      </c>
      <c r="N5">
        <f t="shared" si="0"/>
        <v>140</v>
      </c>
      <c r="O5" s="113">
        <f t="shared" si="1"/>
        <v>0</v>
      </c>
      <c r="P5">
        <v>40</v>
      </c>
      <c r="Q5">
        <v>22.49</v>
      </c>
      <c r="R5">
        <v>8.48</v>
      </c>
      <c r="S5">
        <v>42.04</v>
      </c>
      <c r="T5">
        <v>26.99</v>
      </c>
      <c r="U5" s="115">
        <f t="shared" si="2"/>
        <v>140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140</v>
      </c>
      <c r="E6">
        <f>PPCL!N6</f>
        <v>0</v>
      </c>
      <c r="F6">
        <f t="shared" si="4"/>
        <v>165</v>
      </c>
      <c r="G6">
        <f t="shared" si="5"/>
        <v>140</v>
      </c>
      <c r="H6" s="113"/>
      <c r="I6">
        <f>BRPL_EOD!AE6+BRPL_EOD!AF6</f>
        <v>40</v>
      </c>
      <c r="J6">
        <f>BYPL_EOD!AE6+BYPL_EOD!AF6</f>
        <v>22.49</v>
      </c>
      <c r="K6">
        <f>MES_EOD!AE6+MES_EOD!AF6</f>
        <v>8.48</v>
      </c>
      <c r="L6">
        <f>NDMC_EOD!AE6+NDMC_EOD!AF6</f>
        <v>42.04</v>
      </c>
      <c r="M6">
        <f>TPDDL_EOD!AE6+TPDDL_EOD!AF6</f>
        <v>26.99</v>
      </c>
      <c r="N6">
        <f t="shared" si="0"/>
        <v>140</v>
      </c>
      <c r="O6" s="113">
        <f t="shared" si="1"/>
        <v>0</v>
      </c>
      <c r="P6">
        <v>40</v>
      </c>
      <c r="Q6">
        <v>22.49</v>
      </c>
      <c r="R6">
        <v>8.48</v>
      </c>
      <c r="S6">
        <v>42.04</v>
      </c>
      <c r="T6">
        <v>26.99</v>
      </c>
      <c r="U6" s="115">
        <f t="shared" si="2"/>
        <v>140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140</v>
      </c>
      <c r="E7">
        <f>PPCL!N7</f>
        <v>0</v>
      </c>
      <c r="F7">
        <f t="shared" si="4"/>
        <v>165</v>
      </c>
      <c r="G7">
        <f t="shared" si="5"/>
        <v>140</v>
      </c>
      <c r="H7" s="113"/>
      <c r="I7">
        <f>BRPL_EOD!AE7+BRPL_EOD!AF7</f>
        <v>40</v>
      </c>
      <c r="J7">
        <f>BYPL_EOD!AE7+BYPL_EOD!AF7</f>
        <v>22.49</v>
      </c>
      <c r="K7">
        <f>MES_EOD!AE7+MES_EOD!AF7</f>
        <v>8.48</v>
      </c>
      <c r="L7">
        <f>NDMC_EOD!AE7+NDMC_EOD!AF7</f>
        <v>42.04</v>
      </c>
      <c r="M7">
        <f>TPDDL_EOD!AE7+TPDDL_EOD!AF7</f>
        <v>26.99</v>
      </c>
      <c r="N7">
        <f t="shared" si="0"/>
        <v>140</v>
      </c>
      <c r="O7" s="113">
        <f t="shared" si="1"/>
        <v>0</v>
      </c>
      <c r="P7">
        <v>40</v>
      </c>
      <c r="Q7">
        <v>22.49</v>
      </c>
      <c r="R7">
        <v>8.48</v>
      </c>
      <c r="S7">
        <v>42.04</v>
      </c>
      <c r="T7">
        <v>26.99</v>
      </c>
      <c r="U7" s="115">
        <f t="shared" si="2"/>
        <v>140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140</v>
      </c>
      <c r="E8">
        <f>PPCL!N8</f>
        <v>0</v>
      </c>
      <c r="F8">
        <f t="shared" si="4"/>
        <v>165</v>
      </c>
      <c r="G8">
        <f t="shared" si="5"/>
        <v>140</v>
      </c>
      <c r="H8" s="113"/>
      <c r="I8">
        <f>BRPL_EOD!AE8+BRPL_EOD!AF8</f>
        <v>40</v>
      </c>
      <c r="J8">
        <f>BYPL_EOD!AE8+BYPL_EOD!AF8</f>
        <v>22.49</v>
      </c>
      <c r="K8">
        <f>MES_EOD!AE8+MES_EOD!AF8</f>
        <v>8.48</v>
      </c>
      <c r="L8">
        <f>NDMC_EOD!AE8+NDMC_EOD!AF8</f>
        <v>42.04</v>
      </c>
      <c r="M8">
        <f>TPDDL_EOD!AE8+TPDDL_EOD!AF8</f>
        <v>26.99</v>
      </c>
      <c r="N8">
        <f t="shared" si="0"/>
        <v>140</v>
      </c>
      <c r="O8" s="113">
        <f t="shared" si="1"/>
        <v>0</v>
      </c>
      <c r="P8">
        <v>40</v>
      </c>
      <c r="Q8">
        <v>22.49</v>
      </c>
      <c r="R8">
        <v>8.48</v>
      </c>
      <c r="S8">
        <v>42.04</v>
      </c>
      <c r="T8">
        <v>26.99</v>
      </c>
      <c r="U8" s="115">
        <f t="shared" si="2"/>
        <v>140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140</v>
      </c>
      <c r="E9">
        <f>PPCL!N9</f>
        <v>0</v>
      </c>
      <c r="F9">
        <f t="shared" si="4"/>
        <v>165</v>
      </c>
      <c r="G9">
        <f t="shared" si="5"/>
        <v>140</v>
      </c>
      <c r="H9" s="113"/>
      <c r="I9">
        <f>BRPL_EOD!AE9+BRPL_EOD!AF9</f>
        <v>40</v>
      </c>
      <c r="J9">
        <f>BYPL_EOD!AE9+BYPL_EOD!AF9</f>
        <v>22.49</v>
      </c>
      <c r="K9">
        <f>MES_EOD!AE9+MES_EOD!AF9</f>
        <v>8.48</v>
      </c>
      <c r="L9">
        <f>NDMC_EOD!AE9+NDMC_EOD!AF9</f>
        <v>42.04</v>
      </c>
      <c r="M9">
        <f>TPDDL_EOD!AE9+TPDDL_EOD!AF9</f>
        <v>26.99</v>
      </c>
      <c r="N9">
        <f t="shared" si="0"/>
        <v>140</v>
      </c>
      <c r="O9" s="113">
        <f t="shared" si="1"/>
        <v>0</v>
      </c>
      <c r="P9">
        <v>40</v>
      </c>
      <c r="Q9">
        <v>22.49</v>
      </c>
      <c r="R9">
        <v>8.48</v>
      </c>
      <c r="S9">
        <v>42.04</v>
      </c>
      <c r="T9">
        <v>26.99</v>
      </c>
      <c r="U9" s="115">
        <f t="shared" si="2"/>
        <v>140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140</v>
      </c>
      <c r="E10">
        <f>PPCL!N10</f>
        <v>0</v>
      </c>
      <c r="F10">
        <f t="shared" si="4"/>
        <v>165</v>
      </c>
      <c r="G10">
        <f t="shared" si="5"/>
        <v>140</v>
      </c>
      <c r="H10" s="113"/>
      <c r="I10">
        <f>BRPL_EOD!AE10+BRPL_EOD!AF10</f>
        <v>40</v>
      </c>
      <c r="J10">
        <f>BYPL_EOD!AE10+BYPL_EOD!AF10</f>
        <v>22.49</v>
      </c>
      <c r="K10">
        <f>MES_EOD!AE10+MES_EOD!AF10</f>
        <v>8.48</v>
      </c>
      <c r="L10">
        <f>NDMC_EOD!AE10+NDMC_EOD!AF10</f>
        <v>42.04</v>
      </c>
      <c r="M10">
        <f>TPDDL_EOD!AE10+TPDDL_EOD!AF10</f>
        <v>26.99</v>
      </c>
      <c r="N10">
        <f t="shared" si="0"/>
        <v>140</v>
      </c>
      <c r="O10" s="113">
        <f t="shared" si="1"/>
        <v>0</v>
      </c>
      <c r="P10">
        <v>40</v>
      </c>
      <c r="Q10">
        <v>22.49</v>
      </c>
      <c r="R10">
        <v>8.48</v>
      </c>
      <c r="S10">
        <v>42.04</v>
      </c>
      <c r="T10">
        <v>26.99</v>
      </c>
      <c r="U10" s="115">
        <f t="shared" si="2"/>
        <v>140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140</v>
      </c>
      <c r="E11">
        <f>PPCL!N11</f>
        <v>0</v>
      </c>
      <c r="F11">
        <f t="shared" si="4"/>
        <v>165</v>
      </c>
      <c r="G11">
        <f t="shared" si="5"/>
        <v>140</v>
      </c>
      <c r="H11" s="113"/>
      <c r="I11">
        <f>BRPL_EOD!AE11+BRPL_EOD!AF11</f>
        <v>40</v>
      </c>
      <c r="J11">
        <f>BYPL_EOD!AE11+BYPL_EOD!AF11</f>
        <v>22.49</v>
      </c>
      <c r="K11">
        <f>MES_EOD!AE11+MES_EOD!AF11</f>
        <v>8.48</v>
      </c>
      <c r="L11">
        <f>NDMC_EOD!AE11+NDMC_EOD!AF11</f>
        <v>42.04</v>
      </c>
      <c r="M11">
        <f>TPDDL_EOD!AE11+TPDDL_EOD!AF11</f>
        <v>26.99</v>
      </c>
      <c r="N11">
        <f t="shared" si="0"/>
        <v>140</v>
      </c>
      <c r="O11" s="113">
        <f t="shared" si="1"/>
        <v>0</v>
      </c>
      <c r="P11">
        <v>40</v>
      </c>
      <c r="Q11">
        <v>22.49</v>
      </c>
      <c r="R11">
        <v>8.48</v>
      </c>
      <c r="S11">
        <v>42.04</v>
      </c>
      <c r="T11">
        <v>26.99</v>
      </c>
      <c r="U11" s="115">
        <f t="shared" si="2"/>
        <v>140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140</v>
      </c>
      <c r="E12">
        <f>PPCL!N12</f>
        <v>0</v>
      </c>
      <c r="F12">
        <f t="shared" si="4"/>
        <v>165</v>
      </c>
      <c r="G12">
        <f t="shared" si="5"/>
        <v>140</v>
      </c>
      <c r="H12" s="113"/>
      <c r="I12">
        <f>BRPL_EOD!AE12+BRPL_EOD!AF12</f>
        <v>40</v>
      </c>
      <c r="J12">
        <f>BYPL_EOD!AE12+BYPL_EOD!AF12</f>
        <v>22.49</v>
      </c>
      <c r="K12">
        <f>MES_EOD!AE12+MES_EOD!AF12</f>
        <v>8.48</v>
      </c>
      <c r="L12">
        <f>NDMC_EOD!AE12+NDMC_EOD!AF12</f>
        <v>42.04</v>
      </c>
      <c r="M12">
        <f>TPDDL_EOD!AE12+TPDDL_EOD!AF12</f>
        <v>26.99</v>
      </c>
      <c r="N12">
        <f t="shared" si="0"/>
        <v>140</v>
      </c>
      <c r="O12" s="113">
        <f t="shared" si="1"/>
        <v>0</v>
      </c>
      <c r="P12">
        <v>40</v>
      </c>
      <c r="Q12">
        <v>22.49</v>
      </c>
      <c r="R12">
        <v>8.48</v>
      </c>
      <c r="S12">
        <v>42.04</v>
      </c>
      <c r="T12">
        <v>26.99</v>
      </c>
      <c r="U12" s="115">
        <f t="shared" si="2"/>
        <v>140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140</v>
      </c>
      <c r="E13">
        <f>PPCL!N13</f>
        <v>0</v>
      </c>
      <c r="F13">
        <f t="shared" si="4"/>
        <v>165</v>
      </c>
      <c r="G13">
        <f t="shared" si="5"/>
        <v>140</v>
      </c>
      <c r="H13" s="113"/>
      <c r="I13">
        <f>BRPL_EOD!AE13+BRPL_EOD!AF13</f>
        <v>40</v>
      </c>
      <c r="J13">
        <f>BYPL_EOD!AE13+BYPL_EOD!AF13</f>
        <v>22.49</v>
      </c>
      <c r="K13">
        <f>MES_EOD!AE13+MES_EOD!AF13</f>
        <v>8.48</v>
      </c>
      <c r="L13">
        <f>NDMC_EOD!AE13+NDMC_EOD!AF13</f>
        <v>42.04</v>
      </c>
      <c r="M13">
        <f>TPDDL_EOD!AE13+TPDDL_EOD!AF13</f>
        <v>26.99</v>
      </c>
      <c r="N13">
        <f t="shared" si="0"/>
        <v>140</v>
      </c>
      <c r="O13" s="113">
        <f t="shared" si="1"/>
        <v>0</v>
      </c>
      <c r="P13">
        <v>40</v>
      </c>
      <c r="Q13">
        <v>22.49</v>
      </c>
      <c r="R13">
        <v>8.48</v>
      </c>
      <c r="S13">
        <v>42.04</v>
      </c>
      <c r="T13">
        <v>26.99</v>
      </c>
      <c r="U13" s="115">
        <f t="shared" si="2"/>
        <v>140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140</v>
      </c>
      <c r="E14">
        <f>PPCL!N14</f>
        <v>0</v>
      </c>
      <c r="F14">
        <f t="shared" si="4"/>
        <v>165</v>
      </c>
      <c r="G14">
        <f t="shared" si="5"/>
        <v>140</v>
      </c>
      <c r="H14" s="113"/>
      <c r="I14">
        <f>BRPL_EOD!AE14+BRPL_EOD!AF14</f>
        <v>40</v>
      </c>
      <c r="J14">
        <f>BYPL_EOD!AE14+BYPL_EOD!AF14</f>
        <v>22.49</v>
      </c>
      <c r="K14">
        <f>MES_EOD!AE14+MES_EOD!AF14</f>
        <v>8.48</v>
      </c>
      <c r="L14">
        <f>NDMC_EOD!AE14+NDMC_EOD!AF14</f>
        <v>42.04</v>
      </c>
      <c r="M14">
        <f>TPDDL_EOD!AE14+TPDDL_EOD!AF14</f>
        <v>26.99</v>
      </c>
      <c r="N14">
        <f t="shared" si="0"/>
        <v>140</v>
      </c>
      <c r="O14" s="113">
        <f t="shared" si="1"/>
        <v>0</v>
      </c>
      <c r="P14">
        <v>40</v>
      </c>
      <c r="Q14">
        <v>22.49</v>
      </c>
      <c r="R14">
        <v>8.48</v>
      </c>
      <c r="S14">
        <v>42.04</v>
      </c>
      <c r="T14">
        <v>26.99</v>
      </c>
      <c r="U14" s="115">
        <f t="shared" si="2"/>
        <v>140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140</v>
      </c>
      <c r="E15">
        <f>PPCL!N15</f>
        <v>0</v>
      </c>
      <c r="F15">
        <f t="shared" si="4"/>
        <v>165</v>
      </c>
      <c r="G15">
        <f t="shared" si="5"/>
        <v>140</v>
      </c>
      <c r="H15" s="113"/>
      <c r="I15">
        <f>BRPL_EOD!AE15+BRPL_EOD!AF15</f>
        <v>40</v>
      </c>
      <c r="J15">
        <f>BYPL_EOD!AE15+BYPL_EOD!AF15</f>
        <v>22.49</v>
      </c>
      <c r="K15">
        <f>MES_EOD!AE15+MES_EOD!AF15</f>
        <v>8.48</v>
      </c>
      <c r="L15">
        <f>NDMC_EOD!AE15+NDMC_EOD!AF15</f>
        <v>42.04</v>
      </c>
      <c r="M15">
        <f>TPDDL_EOD!AE15+TPDDL_EOD!AF15</f>
        <v>26.99</v>
      </c>
      <c r="N15">
        <f t="shared" si="0"/>
        <v>140</v>
      </c>
      <c r="O15" s="113">
        <f t="shared" si="1"/>
        <v>0</v>
      </c>
      <c r="P15">
        <v>40</v>
      </c>
      <c r="Q15">
        <v>22.49</v>
      </c>
      <c r="R15">
        <v>8.48</v>
      </c>
      <c r="S15">
        <v>42.04</v>
      </c>
      <c r="T15">
        <v>26.99</v>
      </c>
      <c r="U15" s="115">
        <f t="shared" si="2"/>
        <v>140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140</v>
      </c>
      <c r="E16">
        <f>PPCL!N16</f>
        <v>0</v>
      </c>
      <c r="F16">
        <f t="shared" si="4"/>
        <v>165</v>
      </c>
      <c r="G16">
        <f t="shared" si="5"/>
        <v>140</v>
      </c>
      <c r="H16" s="113"/>
      <c r="I16">
        <f>BRPL_EOD!AE16+BRPL_EOD!AF16</f>
        <v>40</v>
      </c>
      <c r="J16">
        <f>BYPL_EOD!AE16+BYPL_EOD!AF16</f>
        <v>22.49</v>
      </c>
      <c r="K16">
        <f>MES_EOD!AE16+MES_EOD!AF16</f>
        <v>8.48</v>
      </c>
      <c r="L16">
        <f>NDMC_EOD!AE16+NDMC_EOD!AF16</f>
        <v>42.04</v>
      </c>
      <c r="M16">
        <f>TPDDL_EOD!AE16+TPDDL_EOD!AF16</f>
        <v>26.99</v>
      </c>
      <c r="N16">
        <f t="shared" si="0"/>
        <v>140</v>
      </c>
      <c r="O16" s="113">
        <f t="shared" si="1"/>
        <v>0</v>
      </c>
      <c r="P16">
        <v>40</v>
      </c>
      <c r="Q16">
        <v>22.49</v>
      </c>
      <c r="R16">
        <v>8.48</v>
      </c>
      <c r="S16">
        <v>42.04</v>
      </c>
      <c r="T16">
        <v>26.99</v>
      </c>
      <c r="U16" s="115">
        <f t="shared" si="2"/>
        <v>140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140</v>
      </c>
      <c r="E17">
        <f>PPCL!N17</f>
        <v>0</v>
      </c>
      <c r="F17">
        <f t="shared" si="4"/>
        <v>165</v>
      </c>
      <c r="G17">
        <f t="shared" si="5"/>
        <v>140</v>
      </c>
      <c r="H17" s="113"/>
      <c r="I17">
        <f>BRPL_EOD!AE17+BRPL_EOD!AF17</f>
        <v>40</v>
      </c>
      <c r="J17">
        <f>BYPL_EOD!AE17+BYPL_EOD!AF17</f>
        <v>22.49</v>
      </c>
      <c r="K17">
        <f>MES_EOD!AE17+MES_EOD!AF17</f>
        <v>8.48</v>
      </c>
      <c r="L17">
        <f>NDMC_EOD!AE17+NDMC_EOD!AF17</f>
        <v>42.04</v>
      </c>
      <c r="M17">
        <f>TPDDL_EOD!AE17+TPDDL_EOD!AF17</f>
        <v>26.99</v>
      </c>
      <c r="N17">
        <f t="shared" si="0"/>
        <v>140</v>
      </c>
      <c r="O17" s="113">
        <f t="shared" si="1"/>
        <v>0</v>
      </c>
      <c r="P17">
        <v>40</v>
      </c>
      <c r="Q17">
        <v>22.49</v>
      </c>
      <c r="R17">
        <v>8.48</v>
      </c>
      <c r="S17">
        <v>42.04</v>
      </c>
      <c r="T17">
        <v>26.99</v>
      </c>
      <c r="U17" s="115">
        <f t="shared" si="2"/>
        <v>140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140</v>
      </c>
      <c r="E18">
        <f>PPCL!N18</f>
        <v>0</v>
      </c>
      <c r="F18">
        <f t="shared" si="4"/>
        <v>165</v>
      </c>
      <c r="G18">
        <f t="shared" si="5"/>
        <v>140</v>
      </c>
      <c r="H18" s="113"/>
      <c r="I18">
        <f>BRPL_EOD!AE18+BRPL_EOD!AF18</f>
        <v>40</v>
      </c>
      <c r="J18">
        <f>BYPL_EOD!AE18+BYPL_EOD!AF18</f>
        <v>22.49</v>
      </c>
      <c r="K18">
        <f>MES_EOD!AE18+MES_EOD!AF18</f>
        <v>8.48</v>
      </c>
      <c r="L18">
        <f>NDMC_EOD!AE18+NDMC_EOD!AF18</f>
        <v>42.04</v>
      </c>
      <c r="M18">
        <f>TPDDL_EOD!AE18+TPDDL_EOD!AF18</f>
        <v>26.99</v>
      </c>
      <c r="N18">
        <f t="shared" si="0"/>
        <v>140</v>
      </c>
      <c r="O18" s="113">
        <f t="shared" si="1"/>
        <v>0</v>
      </c>
      <c r="P18">
        <v>40</v>
      </c>
      <c r="Q18">
        <v>22.49</v>
      </c>
      <c r="R18">
        <v>8.48</v>
      </c>
      <c r="S18">
        <v>42.04</v>
      </c>
      <c r="T18">
        <v>26.99</v>
      </c>
      <c r="U18" s="115">
        <f t="shared" si="2"/>
        <v>140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140</v>
      </c>
      <c r="E19">
        <f>PPCL!N19</f>
        <v>0</v>
      </c>
      <c r="F19">
        <f t="shared" si="4"/>
        <v>165</v>
      </c>
      <c r="G19">
        <f t="shared" si="5"/>
        <v>140</v>
      </c>
      <c r="H19" s="113"/>
      <c r="I19">
        <f>BRPL_EOD!AE19+BRPL_EOD!AF19</f>
        <v>40</v>
      </c>
      <c r="J19">
        <f>BYPL_EOD!AE19+BYPL_EOD!AF19</f>
        <v>22.49</v>
      </c>
      <c r="K19">
        <f>MES_EOD!AE19+MES_EOD!AF19</f>
        <v>8.48</v>
      </c>
      <c r="L19">
        <f>NDMC_EOD!AE19+NDMC_EOD!AF19</f>
        <v>42.04</v>
      </c>
      <c r="M19">
        <f>TPDDL_EOD!AE19+TPDDL_EOD!AF19</f>
        <v>26.99</v>
      </c>
      <c r="N19">
        <f t="shared" si="0"/>
        <v>140</v>
      </c>
      <c r="O19" s="113">
        <f t="shared" si="1"/>
        <v>0</v>
      </c>
      <c r="P19">
        <v>40</v>
      </c>
      <c r="Q19">
        <v>22.49</v>
      </c>
      <c r="R19">
        <v>8.48</v>
      </c>
      <c r="S19">
        <v>42.04</v>
      </c>
      <c r="T19">
        <v>26.99</v>
      </c>
      <c r="U19" s="115">
        <f t="shared" si="2"/>
        <v>140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140</v>
      </c>
      <c r="E20">
        <f>PPCL!N20</f>
        <v>0</v>
      </c>
      <c r="F20">
        <f t="shared" si="4"/>
        <v>165</v>
      </c>
      <c r="G20">
        <f t="shared" si="5"/>
        <v>140</v>
      </c>
      <c r="H20" s="113"/>
      <c r="I20">
        <f>BRPL_EOD!AE20+BRPL_EOD!AF20</f>
        <v>40</v>
      </c>
      <c r="J20">
        <f>BYPL_EOD!AE20+BYPL_EOD!AF20</f>
        <v>22.49</v>
      </c>
      <c r="K20">
        <f>MES_EOD!AE20+MES_EOD!AF20</f>
        <v>8.48</v>
      </c>
      <c r="L20">
        <f>NDMC_EOD!AE20+NDMC_EOD!AF20</f>
        <v>42.04</v>
      </c>
      <c r="M20">
        <f>TPDDL_EOD!AE20+TPDDL_EOD!AF20</f>
        <v>26.99</v>
      </c>
      <c r="N20">
        <f t="shared" si="0"/>
        <v>140</v>
      </c>
      <c r="O20" s="113">
        <f t="shared" si="1"/>
        <v>0</v>
      </c>
      <c r="P20">
        <v>40</v>
      </c>
      <c r="Q20">
        <v>22.49</v>
      </c>
      <c r="R20">
        <v>8.48</v>
      </c>
      <c r="S20">
        <v>42.04</v>
      </c>
      <c r="T20">
        <v>26.99</v>
      </c>
      <c r="U20" s="115">
        <f t="shared" si="2"/>
        <v>140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140</v>
      </c>
      <c r="E21">
        <f>PPCL!N21</f>
        <v>0</v>
      </c>
      <c r="F21">
        <f t="shared" si="4"/>
        <v>165</v>
      </c>
      <c r="G21">
        <f t="shared" si="5"/>
        <v>140</v>
      </c>
      <c r="H21" s="113"/>
      <c r="I21">
        <f>BRPL_EOD!AE21+BRPL_EOD!AF21</f>
        <v>40</v>
      </c>
      <c r="J21">
        <f>BYPL_EOD!AE21+BYPL_EOD!AF21</f>
        <v>22.49</v>
      </c>
      <c r="K21">
        <f>MES_EOD!AE21+MES_EOD!AF21</f>
        <v>8.48</v>
      </c>
      <c r="L21">
        <f>NDMC_EOD!AE21+NDMC_EOD!AF21</f>
        <v>42.04</v>
      </c>
      <c r="M21">
        <f>TPDDL_EOD!AE21+TPDDL_EOD!AF21</f>
        <v>26.99</v>
      </c>
      <c r="N21">
        <f t="shared" si="0"/>
        <v>140</v>
      </c>
      <c r="O21" s="113">
        <f t="shared" si="1"/>
        <v>0</v>
      </c>
      <c r="P21">
        <v>40</v>
      </c>
      <c r="Q21">
        <v>22.49</v>
      </c>
      <c r="R21">
        <v>8.48</v>
      </c>
      <c r="S21">
        <v>42.04</v>
      </c>
      <c r="T21">
        <v>26.99</v>
      </c>
      <c r="U21" s="115">
        <f t="shared" si="2"/>
        <v>140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140</v>
      </c>
      <c r="E22">
        <f>PPCL!N22</f>
        <v>0</v>
      </c>
      <c r="F22">
        <f t="shared" si="4"/>
        <v>165</v>
      </c>
      <c r="G22">
        <f t="shared" si="5"/>
        <v>140</v>
      </c>
      <c r="H22" s="113"/>
      <c r="I22">
        <f>BRPL_EOD!AE22+BRPL_EOD!AF22</f>
        <v>40</v>
      </c>
      <c r="J22">
        <f>BYPL_EOD!AE22+BYPL_EOD!AF22</f>
        <v>22.49</v>
      </c>
      <c r="K22">
        <f>MES_EOD!AE22+MES_EOD!AF22</f>
        <v>8.48</v>
      </c>
      <c r="L22">
        <f>NDMC_EOD!AE22+NDMC_EOD!AF22</f>
        <v>42.04</v>
      </c>
      <c r="M22">
        <f>TPDDL_EOD!AE22+TPDDL_EOD!AF22</f>
        <v>26.99</v>
      </c>
      <c r="N22">
        <f t="shared" si="0"/>
        <v>140</v>
      </c>
      <c r="O22" s="113">
        <f t="shared" si="1"/>
        <v>0</v>
      </c>
      <c r="P22">
        <v>40</v>
      </c>
      <c r="Q22">
        <v>22.49</v>
      </c>
      <c r="R22">
        <v>8.48</v>
      </c>
      <c r="S22">
        <v>42.04</v>
      </c>
      <c r="T22">
        <v>26.99</v>
      </c>
      <c r="U22" s="115">
        <f t="shared" si="2"/>
        <v>140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140</v>
      </c>
      <c r="E23">
        <f>PPCL!N23</f>
        <v>0</v>
      </c>
      <c r="F23">
        <f t="shared" si="4"/>
        <v>165</v>
      </c>
      <c r="G23">
        <f t="shared" si="5"/>
        <v>140</v>
      </c>
      <c r="H23" s="113"/>
      <c r="I23">
        <f>BRPL_EOD!AE23+BRPL_EOD!AF23</f>
        <v>40</v>
      </c>
      <c r="J23">
        <f>BYPL_EOD!AE23+BYPL_EOD!AF23</f>
        <v>22.49</v>
      </c>
      <c r="K23">
        <f>MES_EOD!AE23+MES_EOD!AF23</f>
        <v>8.48</v>
      </c>
      <c r="L23">
        <f>NDMC_EOD!AE23+NDMC_EOD!AF23</f>
        <v>42.04</v>
      </c>
      <c r="M23">
        <f>TPDDL_EOD!AE23+TPDDL_EOD!AF23</f>
        <v>26.99</v>
      </c>
      <c r="N23">
        <f t="shared" si="0"/>
        <v>140</v>
      </c>
      <c r="O23" s="113">
        <f t="shared" si="1"/>
        <v>0</v>
      </c>
      <c r="P23">
        <v>40</v>
      </c>
      <c r="Q23">
        <v>22.49</v>
      </c>
      <c r="R23">
        <v>8.48</v>
      </c>
      <c r="S23">
        <v>42.04</v>
      </c>
      <c r="T23">
        <v>26.99</v>
      </c>
      <c r="U23" s="115">
        <f t="shared" si="2"/>
        <v>140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140</v>
      </c>
      <c r="E24">
        <f>PPCL!N24</f>
        <v>0</v>
      </c>
      <c r="F24">
        <f t="shared" si="4"/>
        <v>165</v>
      </c>
      <c r="G24">
        <f t="shared" si="5"/>
        <v>140</v>
      </c>
      <c r="H24" s="113"/>
      <c r="I24">
        <f>BRPL_EOD!AE24+BRPL_EOD!AF24</f>
        <v>40</v>
      </c>
      <c r="J24">
        <f>BYPL_EOD!AE24+BYPL_EOD!AF24</f>
        <v>22.49</v>
      </c>
      <c r="K24">
        <f>MES_EOD!AE24+MES_EOD!AF24</f>
        <v>8.48</v>
      </c>
      <c r="L24">
        <f>NDMC_EOD!AE24+NDMC_EOD!AF24</f>
        <v>42.04</v>
      </c>
      <c r="M24">
        <f>TPDDL_EOD!AE24+TPDDL_EOD!AF24</f>
        <v>26.99</v>
      </c>
      <c r="N24">
        <f t="shared" si="0"/>
        <v>140</v>
      </c>
      <c r="O24" s="113">
        <f t="shared" si="1"/>
        <v>0</v>
      </c>
      <c r="P24">
        <v>40</v>
      </c>
      <c r="Q24">
        <v>22.49</v>
      </c>
      <c r="R24">
        <v>8.48</v>
      </c>
      <c r="S24">
        <v>42.04</v>
      </c>
      <c r="T24">
        <v>26.99</v>
      </c>
      <c r="U24" s="115">
        <f t="shared" si="2"/>
        <v>140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140</v>
      </c>
      <c r="E25">
        <f>PPCL!N25</f>
        <v>0</v>
      </c>
      <c r="F25">
        <f t="shared" si="4"/>
        <v>165</v>
      </c>
      <c r="G25">
        <f t="shared" si="5"/>
        <v>140</v>
      </c>
      <c r="H25" s="113"/>
      <c r="I25">
        <f>BRPL_EOD!AE25+BRPL_EOD!AF25</f>
        <v>40</v>
      </c>
      <c r="J25">
        <f>BYPL_EOD!AE25+BYPL_EOD!AF25</f>
        <v>22.49</v>
      </c>
      <c r="K25">
        <f>MES_EOD!AE25+MES_EOD!AF25</f>
        <v>8.48</v>
      </c>
      <c r="L25">
        <f>NDMC_EOD!AE25+NDMC_EOD!AF25</f>
        <v>42.04</v>
      </c>
      <c r="M25">
        <f>TPDDL_EOD!AE25+TPDDL_EOD!AF25</f>
        <v>26.99</v>
      </c>
      <c r="N25">
        <f t="shared" si="0"/>
        <v>140</v>
      </c>
      <c r="O25" s="113">
        <f t="shared" si="1"/>
        <v>0</v>
      </c>
      <c r="P25">
        <v>40</v>
      </c>
      <c r="Q25">
        <v>22.49</v>
      </c>
      <c r="R25">
        <v>8.48</v>
      </c>
      <c r="S25">
        <v>42.04</v>
      </c>
      <c r="T25">
        <v>26.99</v>
      </c>
      <c r="U25" s="115">
        <f t="shared" si="2"/>
        <v>140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140</v>
      </c>
      <c r="E26">
        <f>PPCL!N26</f>
        <v>0</v>
      </c>
      <c r="F26">
        <f t="shared" si="4"/>
        <v>165</v>
      </c>
      <c r="G26">
        <f t="shared" si="5"/>
        <v>140</v>
      </c>
      <c r="H26" s="113"/>
      <c r="I26">
        <f>BRPL_EOD!AE26+BRPL_EOD!AF26</f>
        <v>40</v>
      </c>
      <c r="J26">
        <f>BYPL_EOD!AE26+BYPL_EOD!AF26</f>
        <v>22.49</v>
      </c>
      <c r="K26">
        <f>MES_EOD!AE26+MES_EOD!AF26</f>
        <v>8.48</v>
      </c>
      <c r="L26">
        <f>NDMC_EOD!AE26+NDMC_EOD!AF26</f>
        <v>42.04</v>
      </c>
      <c r="M26">
        <f>TPDDL_EOD!AE26+TPDDL_EOD!AF26</f>
        <v>26.99</v>
      </c>
      <c r="N26">
        <f t="shared" si="0"/>
        <v>140</v>
      </c>
      <c r="O26" s="113">
        <f t="shared" si="1"/>
        <v>0</v>
      </c>
      <c r="P26">
        <v>40</v>
      </c>
      <c r="Q26">
        <v>22.49</v>
      </c>
      <c r="R26">
        <v>8.48</v>
      </c>
      <c r="S26">
        <v>42.04</v>
      </c>
      <c r="T26">
        <v>26.99</v>
      </c>
      <c r="U26" s="115">
        <f t="shared" si="2"/>
        <v>140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140</v>
      </c>
      <c r="E27">
        <f>PPCL!N27</f>
        <v>0</v>
      </c>
      <c r="F27">
        <f t="shared" si="4"/>
        <v>165</v>
      </c>
      <c r="G27">
        <f t="shared" si="5"/>
        <v>140</v>
      </c>
      <c r="H27" s="113"/>
      <c r="I27">
        <f>BRPL_EOD!AE27+BRPL_EOD!AF27</f>
        <v>40</v>
      </c>
      <c r="J27">
        <f>BYPL_EOD!AE27+BYPL_EOD!AF27</f>
        <v>22.49</v>
      </c>
      <c r="K27">
        <f>MES_EOD!AE27+MES_EOD!AF27</f>
        <v>8.48</v>
      </c>
      <c r="L27">
        <f>NDMC_EOD!AE27+NDMC_EOD!AF27</f>
        <v>42.04</v>
      </c>
      <c r="M27">
        <f>TPDDL_EOD!AE27+TPDDL_EOD!AF27</f>
        <v>26.99</v>
      </c>
      <c r="N27">
        <f t="shared" si="0"/>
        <v>140</v>
      </c>
      <c r="O27" s="113">
        <f t="shared" si="1"/>
        <v>0</v>
      </c>
      <c r="P27">
        <v>40</v>
      </c>
      <c r="Q27">
        <v>22.49</v>
      </c>
      <c r="R27">
        <v>8.48</v>
      </c>
      <c r="S27">
        <v>42.04</v>
      </c>
      <c r="T27">
        <v>26.99</v>
      </c>
      <c r="U27" s="115">
        <f t="shared" si="2"/>
        <v>140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140</v>
      </c>
      <c r="E28">
        <f>PPCL!N28</f>
        <v>0</v>
      </c>
      <c r="F28">
        <f t="shared" si="4"/>
        <v>165</v>
      </c>
      <c r="G28">
        <f t="shared" si="5"/>
        <v>140</v>
      </c>
      <c r="H28" s="113"/>
      <c r="I28">
        <f>BRPL_EOD!AE28+BRPL_EOD!AF28</f>
        <v>40</v>
      </c>
      <c r="J28">
        <f>BYPL_EOD!AE28+BYPL_EOD!AF28</f>
        <v>22.49</v>
      </c>
      <c r="K28">
        <f>MES_EOD!AE28+MES_EOD!AF28</f>
        <v>8.48</v>
      </c>
      <c r="L28">
        <f>NDMC_EOD!AE28+NDMC_EOD!AF28</f>
        <v>42.04</v>
      </c>
      <c r="M28">
        <f>TPDDL_EOD!AE28+TPDDL_EOD!AF28</f>
        <v>26.99</v>
      </c>
      <c r="N28">
        <f t="shared" si="0"/>
        <v>140</v>
      </c>
      <c r="O28" s="113">
        <f t="shared" si="1"/>
        <v>0</v>
      </c>
      <c r="P28">
        <v>40</v>
      </c>
      <c r="Q28">
        <v>22.49</v>
      </c>
      <c r="R28">
        <v>8.48</v>
      </c>
      <c r="S28">
        <v>42.04</v>
      </c>
      <c r="T28">
        <v>26.99</v>
      </c>
      <c r="U28" s="115">
        <f t="shared" si="2"/>
        <v>140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140</v>
      </c>
      <c r="E29">
        <f>PPCL!N29</f>
        <v>0</v>
      </c>
      <c r="F29">
        <f t="shared" si="4"/>
        <v>165</v>
      </c>
      <c r="G29">
        <f t="shared" si="5"/>
        <v>140</v>
      </c>
      <c r="H29" s="113"/>
      <c r="I29">
        <f>BRPL_EOD!AE29+BRPL_EOD!AF29</f>
        <v>40</v>
      </c>
      <c r="J29">
        <f>BYPL_EOD!AE29+BYPL_EOD!AF29</f>
        <v>22.49</v>
      </c>
      <c r="K29">
        <f>MES_EOD!AE29+MES_EOD!AF29</f>
        <v>8.48</v>
      </c>
      <c r="L29">
        <f>NDMC_EOD!AE29+NDMC_EOD!AF29</f>
        <v>42.04</v>
      </c>
      <c r="M29">
        <f>TPDDL_EOD!AE29+TPDDL_EOD!AF29</f>
        <v>26.99</v>
      </c>
      <c r="N29">
        <f t="shared" si="0"/>
        <v>140</v>
      </c>
      <c r="O29" s="113">
        <f t="shared" si="1"/>
        <v>0</v>
      </c>
      <c r="P29">
        <v>40</v>
      </c>
      <c r="Q29">
        <v>22.49</v>
      </c>
      <c r="R29">
        <v>8.48</v>
      </c>
      <c r="S29">
        <v>42.04</v>
      </c>
      <c r="T29">
        <v>26.99</v>
      </c>
      <c r="U29" s="115">
        <f t="shared" si="2"/>
        <v>140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140</v>
      </c>
      <c r="E30">
        <f>PPCL!N30</f>
        <v>0</v>
      </c>
      <c r="F30">
        <f t="shared" si="4"/>
        <v>165</v>
      </c>
      <c r="G30">
        <f t="shared" si="5"/>
        <v>140</v>
      </c>
      <c r="H30" s="113"/>
      <c r="I30">
        <f>BRPL_EOD!AE30+BRPL_EOD!AF30</f>
        <v>40</v>
      </c>
      <c r="J30">
        <f>BYPL_EOD!AE30+BYPL_EOD!AF30</f>
        <v>22.49</v>
      </c>
      <c r="K30">
        <f>MES_EOD!AE30+MES_EOD!AF30</f>
        <v>8.48</v>
      </c>
      <c r="L30">
        <f>NDMC_EOD!AE30+NDMC_EOD!AF30</f>
        <v>42.04</v>
      </c>
      <c r="M30">
        <f>TPDDL_EOD!AE30+TPDDL_EOD!AF30</f>
        <v>26.99</v>
      </c>
      <c r="N30">
        <f t="shared" si="0"/>
        <v>140</v>
      </c>
      <c r="O30" s="113">
        <f t="shared" si="1"/>
        <v>0</v>
      </c>
      <c r="P30">
        <v>40</v>
      </c>
      <c r="Q30">
        <v>22.49</v>
      </c>
      <c r="R30">
        <v>8.48</v>
      </c>
      <c r="S30">
        <v>42.04</v>
      </c>
      <c r="T30">
        <v>26.99</v>
      </c>
      <c r="U30" s="115">
        <f t="shared" si="2"/>
        <v>140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140</v>
      </c>
      <c r="E31">
        <f>PPCL!N31</f>
        <v>0</v>
      </c>
      <c r="F31">
        <f t="shared" si="4"/>
        <v>165</v>
      </c>
      <c r="G31">
        <f t="shared" si="5"/>
        <v>140</v>
      </c>
      <c r="H31" s="113"/>
      <c r="I31">
        <f>BRPL_EOD!AE31+BRPL_EOD!AF31</f>
        <v>40</v>
      </c>
      <c r="J31">
        <f>BYPL_EOD!AE31+BYPL_EOD!AF31</f>
        <v>22.49</v>
      </c>
      <c r="K31">
        <f>MES_EOD!AE31+MES_EOD!AF31</f>
        <v>8.48</v>
      </c>
      <c r="L31">
        <f>NDMC_EOD!AE31+NDMC_EOD!AF31</f>
        <v>42.04</v>
      </c>
      <c r="M31">
        <f>TPDDL_EOD!AE31+TPDDL_EOD!AF31</f>
        <v>26.99</v>
      </c>
      <c r="N31">
        <f t="shared" si="0"/>
        <v>140</v>
      </c>
      <c r="O31" s="113">
        <f t="shared" si="1"/>
        <v>0</v>
      </c>
      <c r="P31">
        <v>40</v>
      </c>
      <c r="Q31">
        <v>22.49</v>
      </c>
      <c r="R31">
        <v>8.48</v>
      </c>
      <c r="S31">
        <v>42.04</v>
      </c>
      <c r="T31">
        <v>26.99</v>
      </c>
      <c r="U31" s="115">
        <f t="shared" si="2"/>
        <v>140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140</v>
      </c>
      <c r="E32">
        <f>PPCL!N32</f>
        <v>0</v>
      </c>
      <c r="F32">
        <f t="shared" si="4"/>
        <v>165</v>
      </c>
      <c r="G32">
        <f t="shared" si="5"/>
        <v>140</v>
      </c>
      <c r="H32" s="113"/>
      <c r="I32">
        <f>BRPL_EOD!AE32+BRPL_EOD!AF32</f>
        <v>40</v>
      </c>
      <c r="J32">
        <f>BYPL_EOD!AE32+BYPL_EOD!AF32</f>
        <v>22.49</v>
      </c>
      <c r="K32">
        <f>MES_EOD!AE32+MES_EOD!AF32</f>
        <v>8.48</v>
      </c>
      <c r="L32">
        <f>NDMC_EOD!AE32+NDMC_EOD!AF32</f>
        <v>42.04</v>
      </c>
      <c r="M32">
        <f>TPDDL_EOD!AE32+TPDDL_EOD!AF32</f>
        <v>26.99</v>
      </c>
      <c r="N32">
        <f t="shared" si="0"/>
        <v>140</v>
      </c>
      <c r="O32" s="113">
        <f t="shared" si="1"/>
        <v>0</v>
      </c>
      <c r="P32">
        <v>40</v>
      </c>
      <c r="Q32">
        <v>22.49</v>
      </c>
      <c r="R32">
        <v>8.48</v>
      </c>
      <c r="S32">
        <v>42.04</v>
      </c>
      <c r="T32">
        <v>26.99</v>
      </c>
      <c r="U32" s="115">
        <f t="shared" si="2"/>
        <v>140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140</v>
      </c>
      <c r="E33">
        <f>PPCL!N33</f>
        <v>0</v>
      </c>
      <c r="F33">
        <f t="shared" si="4"/>
        <v>165</v>
      </c>
      <c r="G33">
        <f t="shared" si="5"/>
        <v>140</v>
      </c>
      <c r="H33" s="113"/>
      <c r="I33">
        <f>BRPL_EOD!AE33+BRPL_EOD!AF33</f>
        <v>40</v>
      </c>
      <c r="J33">
        <f>BYPL_EOD!AE33+BYPL_EOD!AF33</f>
        <v>22.49</v>
      </c>
      <c r="K33">
        <f>MES_EOD!AE33+MES_EOD!AF33</f>
        <v>8.48</v>
      </c>
      <c r="L33">
        <f>NDMC_EOD!AE33+NDMC_EOD!AF33</f>
        <v>42.04</v>
      </c>
      <c r="M33">
        <f>TPDDL_EOD!AE33+TPDDL_EOD!AF33</f>
        <v>26.99</v>
      </c>
      <c r="N33">
        <f t="shared" si="0"/>
        <v>140</v>
      </c>
      <c r="O33" s="113">
        <f t="shared" si="1"/>
        <v>0</v>
      </c>
      <c r="P33">
        <v>40</v>
      </c>
      <c r="Q33">
        <v>22.49</v>
      </c>
      <c r="R33">
        <v>8.48</v>
      </c>
      <c r="S33">
        <v>42.04</v>
      </c>
      <c r="T33">
        <v>26.99</v>
      </c>
      <c r="U33" s="115">
        <f t="shared" si="2"/>
        <v>140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140</v>
      </c>
      <c r="E34">
        <f>PPCL!N34</f>
        <v>0</v>
      </c>
      <c r="F34">
        <f t="shared" si="4"/>
        <v>165</v>
      </c>
      <c r="G34">
        <f t="shared" si="5"/>
        <v>140</v>
      </c>
      <c r="H34" s="113"/>
      <c r="I34">
        <f>BRPL_EOD!AE34+BRPL_EOD!AF34</f>
        <v>40</v>
      </c>
      <c r="J34">
        <f>BYPL_EOD!AE34+BYPL_EOD!AF34</f>
        <v>22.49</v>
      </c>
      <c r="K34">
        <f>MES_EOD!AE34+MES_EOD!AF34</f>
        <v>8.48</v>
      </c>
      <c r="L34">
        <f>NDMC_EOD!AE34+NDMC_EOD!AF34</f>
        <v>42.04</v>
      </c>
      <c r="M34">
        <f>TPDDL_EOD!AE34+TPDDL_EOD!AF34</f>
        <v>26.99</v>
      </c>
      <c r="N34">
        <f t="shared" si="0"/>
        <v>140</v>
      </c>
      <c r="O34" s="113">
        <f t="shared" si="1"/>
        <v>0</v>
      </c>
      <c r="P34">
        <v>40</v>
      </c>
      <c r="Q34">
        <v>22.49</v>
      </c>
      <c r="R34">
        <v>8.48</v>
      </c>
      <c r="S34">
        <v>42.04</v>
      </c>
      <c r="T34">
        <v>26.99</v>
      </c>
      <c r="U34" s="115">
        <f t="shared" si="2"/>
        <v>140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140</v>
      </c>
      <c r="E35">
        <f>PPCL!N35</f>
        <v>0</v>
      </c>
      <c r="F35">
        <f t="shared" si="4"/>
        <v>165</v>
      </c>
      <c r="G35">
        <f t="shared" si="5"/>
        <v>140</v>
      </c>
      <c r="H35" s="113"/>
      <c r="I35">
        <f>BRPL_EOD!AE35+BRPL_EOD!AF35</f>
        <v>40</v>
      </c>
      <c r="J35">
        <f>BYPL_EOD!AE35+BYPL_EOD!AF35</f>
        <v>22.49</v>
      </c>
      <c r="K35">
        <f>MES_EOD!AE35+MES_EOD!AF35</f>
        <v>8.48</v>
      </c>
      <c r="L35">
        <f>NDMC_EOD!AE35+NDMC_EOD!AF35</f>
        <v>42.04</v>
      </c>
      <c r="M35">
        <f>TPDDL_EOD!AE35+TPDDL_EOD!AF35</f>
        <v>26.99</v>
      </c>
      <c r="N35">
        <f t="shared" si="0"/>
        <v>140</v>
      </c>
      <c r="O35" s="113">
        <f t="shared" si="1"/>
        <v>0</v>
      </c>
      <c r="P35">
        <v>40</v>
      </c>
      <c r="Q35">
        <v>22.49</v>
      </c>
      <c r="R35">
        <v>8.48</v>
      </c>
      <c r="S35">
        <v>42.04</v>
      </c>
      <c r="T35">
        <v>26.99</v>
      </c>
      <c r="U35" s="115">
        <f t="shared" si="2"/>
        <v>140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140</v>
      </c>
      <c r="E36">
        <f>PPCL!N36</f>
        <v>0</v>
      </c>
      <c r="F36">
        <f t="shared" si="4"/>
        <v>165</v>
      </c>
      <c r="G36">
        <f t="shared" si="5"/>
        <v>140</v>
      </c>
      <c r="H36" s="113"/>
      <c r="I36">
        <f>BRPL_EOD!AE36+BRPL_EOD!AF36</f>
        <v>40</v>
      </c>
      <c r="J36">
        <f>BYPL_EOD!AE36+BYPL_EOD!AF36</f>
        <v>22.49</v>
      </c>
      <c r="K36">
        <f>MES_EOD!AE36+MES_EOD!AF36</f>
        <v>8.48</v>
      </c>
      <c r="L36">
        <f>NDMC_EOD!AE36+NDMC_EOD!AF36</f>
        <v>42.04</v>
      </c>
      <c r="M36">
        <f>TPDDL_EOD!AE36+TPDDL_EOD!AF36</f>
        <v>26.99</v>
      </c>
      <c r="N36">
        <f t="shared" si="0"/>
        <v>140</v>
      </c>
      <c r="O36" s="113">
        <f t="shared" si="1"/>
        <v>0</v>
      </c>
      <c r="P36">
        <v>40</v>
      </c>
      <c r="Q36">
        <v>22.49</v>
      </c>
      <c r="R36">
        <v>8.48</v>
      </c>
      <c r="S36">
        <v>42.04</v>
      </c>
      <c r="T36">
        <v>26.99</v>
      </c>
      <c r="U36" s="115">
        <f t="shared" si="2"/>
        <v>140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140</v>
      </c>
      <c r="E37">
        <f>PPCL!N37</f>
        <v>0</v>
      </c>
      <c r="F37">
        <f t="shared" si="4"/>
        <v>165</v>
      </c>
      <c r="G37">
        <f t="shared" si="5"/>
        <v>140</v>
      </c>
      <c r="H37" s="113"/>
      <c r="I37">
        <f>BRPL_EOD!AE37+BRPL_EOD!AF37</f>
        <v>40</v>
      </c>
      <c r="J37">
        <f>BYPL_EOD!AE37+BYPL_EOD!AF37</f>
        <v>22.49</v>
      </c>
      <c r="K37">
        <f>MES_EOD!AE37+MES_EOD!AF37</f>
        <v>8.48</v>
      </c>
      <c r="L37">
        <f>NDMC_EOD!AE37+NDMC_EOD!AF37</f>
        <v>42.04</v>
      </c>
      <c r="M37">
        <f>TPDDL_EOD!AE37+TPDDL_EOD!AF37</f>
        <v>26.99</v>
      </c>
      <c r="N37">
        <f t="shared" si="0"/>
        <v>140</v>
      </c>
      <c r="O37" s="113">
        <f t="shared" si="1"/>
        <v>0</v>
      </c>
      <c r="P37">
        <v>40</v>
      </c>
      <c r="Q37">
        <v>22.49</v>
      </c>
      <c r="R37">
        <v>8.48</v>
      </c>
      <c r="S37">
        <v>42.04</v>
      </c>
      <c r="T37">
        <v>26.99</v>
      </c>
      <c r="U37" s="115">
        <f t="shared" si="2"/>
        <v>140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140</v>
      </c>
      <c r="E38">
        <f>PPCL!N38</f>
        <v>0</v>
      </c>
      <c r="F38">
        <f t="shared" si="4"/>
        <v>165</v>
      </c>
      <c r="G38">
        <f t="shared" si="5"/>
        <v>140</v>
      </c>
      <c r="H38" s="113"/>
      <c r="I38">
        <f>BRPL_EOD!AE38+BRPL_EOD!AF38</f>
        <v>40</v>
      </c>
      <c r="J38">
        <f>BYPL_EOD!AE38+BYPL_EOD!AF38</f>
        <v>22.49</v>
      </c>
      <c r="K38">
        <f>MES_EOD!AE38+MES_EOD!AF38</f>
        <v>8.48</v>
      </c>
      <c r="L38">
        <f>NDMC_EOD!AE38+NDMC_EOD!AF38</f>
        <v>42.04</v>
      </c>
      <c r="M38">
        <f>TPDDL_EOD!AE38+TPDDL_EOD!AF38</f>
        <v>26.99</v>
      </c>
      <c r="N38">
        <f t="shared" si="0"/>
        <v>140</v>
      </c>
      <c r="O38" s="113">
        <f t="shared" si="1"/>
        <v>0</v>
      </c>
      <c r="P38">
        <v>40</v>
      </c>
      <c r="Q38">
        <v>22.49</v>
      </c>
      <c r="R38">
        <v>8.48</v>
      </c>
      <c r="S38">
        <v>42.04</v>
      </c>
      <c r="T38">
        <v>26.99</v>
      </c>
      <c r="U38" s="115">
        <f t="shared" si="2"/>
        <v>140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140</v>
      </c>
      <c r="E39">
        <f>PPCL!N39</f>
        <v>0</v>
      </c>
      <c r="F39">
        <f t="shared" si="4"/>
        <v>165</v>
      </c>
      <c r="G39">
        <f t="shared" si="5"/>
        <v>140</v>
      </c>
      <c r="H39" s="113"/>
      <c r="I39">
        <f>BRPL_EOD!AE39+BRPL_EOD!AF39</f>
        <v>40</v>
      </c>
      <c r="J39">
        <f>BYPL_EOD!AE39+BYPL_EOD!AF39</f>
        <v>22.49</v>
      </c>
      <c r="K39">
        <f>MES_EOD!AE39+MES_EOD!AF39</f>
        <v>8.48</v>
      </c>
      <c r="L39">
        <f>NDMC_EOD!AE39+NDMC_EOD!AF39</f>
        <v>42.04</v>
      </c>
      <c r="M39">
        <f>TPDDL_EOD!AE39+TPDDL_EOD!AF39</f>
        <v>26.99</v>
      </c>
      <c r="N39">
        <f t="shared" si="0"/>
        <v>140</v>
      </c>
      <c r="O39" s="113">
        <f t="shared" si="1"/>
        <v>0</v>
      </c>
      <c r="P39">
        <v>40</v>
      </c>
      <c r="Q39">
        <v>22.49</v>
      </c>
      <c r="R39">
        <v>8.48</v>
      </c>
      <c r="S39">
        <v>42.04</v>
      </c>
      <c r="T39">
        <v>26.99</v>
      </c>
      <c r="U39" s="115">
        <f t="shared" si="2"/>
        <v>140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140</v>
      </c>
      <c r="E40">
        <f>PPCL!N40</f>
        <v>0</v>
      </c>
      <c r="F40">
        <f t="shared" si="4"/>
        <v>165</v>
      </c>
      <c r="G40">
        <f t="shared" si="5"/>
        <v>140</v>
      </c>
      <c r="H40" s="113"/>
      <c r="I40">
        <f>BRPL_EOD!AE40+BRPL_EOD!AF40</f>
        <v>40</v>
      </c>
      <c r="J40">
        <f>BYPL_EOD!AE40+BYPL_EOD!AF40</f>
        <v>22.49</v>
      </c>
      <c r="K40">
        <f>MES_EOD!AE40+MES_EOD!AF40</f>
        <v>8.48</v>
      </c>
      <c r="L40">
        <f>NDMC_EOD!AE40+NDMC_EOD!AF40</f>
        <v>42.04</v>
      </c>
      <c r="M40">
        <f>TPDDL_EOD!AE40+TPDDL_EOD!AF40</f>
        <v>26.99</v>
      </c>
      <c r="N40">
        <f t="shared" si="0"/>
        <v>140</v>
      </c>
      <c r="O40" s="113">
        <f t="shared" si="1"/>
        <v>0</v>
      </c>
      <c r="P40">
        <v>40</v>
      </c>
      <c r="Q40">
        <v>22.49</v>
      </c>
      <c r="R40">
        <v>8.48</v>
      </c>
      <c r="S40">
        <v>42.04</v>
      </c>
      <c r="T40">
        <v>26.99</v>
      </c>
      <c r="U40" s="115">
        <f t="shared" si="2"/>
        <v>140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140</v>
      </c>
      <c r="E41">
        <f>PPCL!N41</f>
        <v>0</v>
      </c>
      <c r="F41">
        <f t="shared" si="4"/>
        <v>165</v>
      </c>
      <c r="G41">
        <f t="shared" si="5"/>
        <v>140</v>
      </c>
      <c r="H41" s="113"/>
      <c r="I41">
        <f>BRPL_EOD!AE41+BRPL_EOD!AF41</f>
        <v>40</v>
      </c>
      <c r="J41">
        <f>BYPL_EOD!AE41+BYPL_EOD!AF41</f>
        <v>22.49</v>
      </c>
      <c r="K41">
        <f>MES_EOD!AE41+MES_EOD!AF41</f>
        <v>8.48</v>
      </c>
      <c r="L41">
        <f>NDMC_EOD!AE41+NDMC_EOD!AF41</f>
        <v>42.04</v>
      </c>
      <c r="M41">
        <f>TPDDL_EOD!AE41+TPDDL_EOD!AF41</f>
        <v>26.99</v>
      </c>
      <c r="N41">
        <f t="shared" si="0"/>
        <v>140</v>
      </c>
      <c r="O41" s="113">
        <f t="shared" si="1"/>
        <v>0</v>
      </c>
      <c r="P41">
        <v>40</v>
      </c>
      <c r="Q41">
        <v>22.49</v>
      </c>
      <c r="R41">
        <v>8.48</v>
      </c>
      <c r="S41">
        <v>42.04</v>
      </c>
      <c r="T41">
        <v>26.99</v>
      </c>
      <c r="U41" s="115">
        <f t="shared" si="2"/>
        <v>140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140</v>
      </c>
      <c r="E42">
        <f>PPCL!N42</f>
        <v>0</v>
      </c>
      <c r="F42">
        <f t="shared" si="4"/>
        <v>165</v>
      </c>
      <c r="G42">
        <f t="shared" si="5"/>
        <v>140</v>
      </c>
      <c r="H42" s="113"/>
      <c r="I42">
        <f>BRPL_EOD!AE42+BRPL_EOD!AF42</f>
        <v>40</v>
      </c>
      <c r="J42">
        <f>BYPL_EOD!AE42+BYPL_EOD!AF42</f>
        <v>22.49</v>
      </c>
      <c r="K42">
        <f>MES_EOD!AE42+MES_EOD!AF42</f>
        <v>8.48</v>
      </c>
      <c r="L42">
        <f>NDMC_EOD!AE42+NDMC_EOD!AF42</f>
        <v>42.04</v>
      </c>
      <c r="M42">
        <f>TPDDL_EOD!AE42+TPDDL_EOD!AF42</f>
        <v>26.99</v>
      </c>
      <c r="N42">
        <f t="shared" si="0"/>
        <v>140</v>
      </c>
      <c r="O42" s="113">
        <f t="shared" si="1"/>
        <v>0</v>
      </c>
      <c r="P42">
        <v>40</v>
      </c>
      <c r="Q42">
        <v>22.49</v>
      </c>
      <c r="R42">
        <v>8.48</v>
      </c>
      <c r="S42">
        <v>42.04</v>
      </c>
      <c r="T42">
        <v>26.99</v>
      </c>
      <c r="U42" s="115">
        <f t="shared" si="2"/>
        <v>140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140</v>
      </c>
      <c r="E43">
        <f>PPCL!N43</f>
        <v>0</v>
      </c>
      <c r="F43">
        <f t="shared" si="4"/>
        <v>165</v>
      </c>
      <c r="G43">
        <f t="shared" si="5"/>
        <v>140</v>
      </c>
      <c r="H43" s="113"/>
      <c r="I43">
        <f>BRPL_EOD!AE43+BRPL_EOD!AF43</f>
        <v>40</v>
      </c>
      <c r="J43">
        <f>BYPL_EOD!AE43+BYPL_EOD!AF43</f>
        <v>22.49</v>
      </c>
      <c r="K43">
        <f>MES_EOD!AE43+MES_EOD!AF43</f>
        <v>8.48</v>
      </c>
      <c r="L43">
        <f>NDMC_EOD!AE43+NDMC_EOD!AF43</f>
        <v>42.04</v>
      </c>
      <c r="M43">
        <f>TPDDL_EOD!AE43+TPDDL_EOD!AF43</f>
        <v>26.99</v>
      </c>
      <c r="N43">
        <f t="shared" si="0"/>
        <v>140</v>
      </c>
      <c r="O43" s="113">
        <f t="shared" si="1"/>
        <v>0</v>
      </c>
      <c r="P43">
        <v>40</v>
      </c>
      <c r="Q43">
        <v>22.49</v>
      </c>
      <c r="R43">
        <v>8.48</v>
      </c>
      <c r="S43">
        <v>42.04</v>
      </c>
      <c r="T43">
        <v>26.99</v>
      </c>
      <c r="U43" s="115">
        <f t="shared" si="2"/>
        <v>140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140</v>
      </c>
      <c r="E44">
        <f>PPCL!N44</f>
        <v>0</v>
      </c>
      <c r="F44">
        <f t="shared" si="4"/>
        <v>165</v>
      </c>
      <c r="G44">
        <f t="shared" si="5"/>
        <v>140</v>
      </c>
      <c r="H44" s="113"/>
      <c r="I44">
        <f>BRPL_EOD!AE44+BRPL_EOD!AF44</f>
        <v>40</v>
      </c>
      <c r="J44">
        <f>BYPL_EOD!AE44+BYPL_EOD!AF44</f>
        <v>22.49</v>
      </c>
      <c r="K44">
        <f>MES_EOD!AE44+MES_EOD!AF44</f>
        <v>8.48</v>
      </c>
      <c r="L44">
        <f>NDMC_EOD!AE44+NDMC_EOD!AF44</f>
        <v>42.04</v>
      </c>
      <c r="M44">
        <f>TPDDL_EOD!AE44+TPDDL_EOD!AF44</f>
        <v>26.99</v>
      </c>
      <c r="N44">
        <f t="shared" si="0"/>
        <v>140</v>
      </c>
      <c r="O44" s="113">
        <f t="shared" si="1"/>
        <v>0</v>
      </c>
      <c r="P44">
        <v>40</v>
      </c>
      <c r="Q44">
        <v>22.49</v>
      </c>
      <c r="R44">
        <v>8.48</v>
      </c>
      <c r="S44">
        <v>42.04</v>
      </c>
      <c r="T44">
        <v>26.99</v>
      </c>
      <c r="U44" s="115">
        <f t="shared" si="2"/>
        <v>140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140</v>
      </c>
      <c r="E45">
        <f>PPCL!N45</f>
        <v>0</v>
      </c>
      <c r="F45">
        <f t="shared" si="4"/>
        <v>165</v>
      </c>
      <c r="G45">
        <f t="shared" si="5"/>
        <v>140</v>
      </c>
      <c r="H45" s="113"/>
      <c r="I45">
        <f>BRPL_EOD!AE45+BRPL_EOD!AF45</f>
        <v>40</v>
      </c>
      <c r="J45">
        <f>BYPL_EOD!AE45+BYPL_EOD!AF45</f>
        <v>22.49</v>
      </c>
      <c r="K45">
        <f>MES_EOD!AE45+MES_EOD!AF45</f>
        <v>8.48</v>
      </c>
      <c r="L45">
        <f>NDMC_EOD!AE45+NDMC_EOD!AF45</f>
        <v>42.04</v>
      </c>
      <c r="M45">
        <f>TPDDL_EOD!AE45+TPDDL_EOD!AF45</f>
        <v>26.99</v>
      </c>
      <c r="N45">
        <f t="shared" si="0"/>
        <v>140</v>
      </c>
      <c r="O45" s="113">
        <f t="shared" si="1"/>
        <v>0</v>
      </c>
      <c r="P45">
        <v>40</v>
      </c>
      <c r="Q45">
        <v>22.49</v>
      </c>
      <c r="R45">
        <v>8.48</v>
      </c>
      <c r="S45">
        <v>42.04</v>
      </c>
      <c r="T45">
        <v>26.99</v>
      </c>
      <c r="U45" s="115">
        <f t="shared" si="2"/>
        <v>140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140</v>
      </c>
      <c r="E46">
        <f>PPCL!N46</f>
        <v>0</v>
      </c>
      <c r="F46">
        <f t="shared" si="4"/>
        <v>165</v>
      </c>
      <c r="G46">
        <f t="shared" si="5"/>
        <v>140</v>
      </c>
      <c r="H46" s="113"/>
      <c r="I46">
        <f>BRPL_EOD!AE46+BRPL_EOD!AF46</f>
        <v>40</v>
      </c>
      <c r="J46">
        <f>BYPL_EOD!AE46+BYPL_EOD!AF46</f>
        <v>22.49</v>
      </c>
      <c r="K46">
        <f>MES_EOD!AE46+MES_EOD!AF46</f>
        <v>8.48</v>
      </c>
      <c r="L46">
        <f>NDMC_EOD!AE46+NDMC_EOD!AF46</f>
        <v>42.04</v>
      </c>
      <c r="M46">
        <f>TPDDL_EOD!AE46+TPDDL_EOD!AF46</f>
        <v>26.99</v>
      </c>
      <c r="N46">
        <f t="shared" si="0"/>
        <v>140</v>
      </c>
      <c r="O46" s="113">
        <f t="shared" si="1"/>
        <v>0</v>
      </c>
      <c r="P46">
        <v>40</v>
      </c>
      <c r="Q46">
        <v>22.49</v>
      </c>
      <c r="R46">
        <v>8.48</v>
      </c>
      <c r="S46">
        <v>42.04</v>
      </c>
      <c r="T46">
        <v>26.99</v>
      </c>
      <c r="U46" s="115">
        <f t="shared" si="2"/>
        <v>140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140</v>
      </c>
      <c r="E47">
        <f>PPCL!N47</f>
        <v>0</v>
      </c>
      <c r="F47">
        <f t="shared" si="4"/>
        <v>165</v>
      </c>
      <c r="G47">
        <f t="shared" si="5"/>
        <v>140</v>
      </c>
      <c r="H47" s="113"/>
      <c r="I47">
        <f>BRPL_EOD!AE47+BRPL_EOD!AF47</f>
        <v>40</v>
      </c>
      <c r="J47">
        <f>BYPL_EOD!AE47+BYPL_EOD!AF47</f>
        <v>22.49</v>
      </c>
      <c r="K47">
        <f>MES_EOD!AE47+MES_EOD!AF47</f>
        <v>8.48</v>
      </c>
      <c r="L47">
        <f>NDMC_EOD!AE47+NDMC_EOD!AF47</f>
        <v>42.04</v>
      </c>
      <c r="M47">
        <f>TPDDL_EOD!AE47+TPDDL_EOD!AF47</f>
        <v>26.99</v>
      </c>
      <c r="N47">
        <f t="shared" si="0"/>
        <v>140</v>
      </c>
      <c r="O47" s="113">
        <f t="shared" si="1"/>
        <v>0</v>
      </c>
      <c r="P47">
        <v>40</v>
      </c>
      <c r="Q47">
        <v>22.49</v>
      </c>
      <c r="R47">
        <v>8.48</v>
      </c>
      <c r="S47">
        <v>42.04</v>
      </c>
      <c r="T47">
        <v>26.99</v>
      </c>
      <c r="U47" s="115">
        <f t="shared" si="2"/>
        <v>140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140</v>
      </c>
      <c r="E48">
        <f>PPCL!N48</f>
        <v>0</v>
      </c>
      <c r="F48">
        <f t="shared" si="4"/>
        <v>165</v>
      </c>
      <c r="G48">
        <f t="shared" si="5"/>
        <v>140</v>
      </c>
      <c r="H48" s="113"/>
      <c r="I48">
        <f>BRPL_EOD!AE48+BRPL_EOD!AF48</f>
        <v>40</v>
      </c>
      <c r="J48">
        <f>BYPL_EOD!AE48+BYPL_EOD!AF48</f>
        <v>22.49</v>
      </c>
      <c r="K48">
        <f>MES_EOD!AE48+MES_EOD!AF48</f>
        <v>8.48</v>
      </c>
      <c r="L48">
        <f>NDMC_EOD!AE48+NDMC_EOD!AF48</f>
        <v>42.04</v>
      </c>
      <c r="M48">
        <f>TPDDL_EOD!AE48+TPDDL_EOD!AF48</f>
        <v>26.99</v>
      </c>
      <c r="N48">
        <f t="shared" si="0"/>
        <v>140</v>
      </c>
      <c r="O48" s="113">
        <f t="shared" si="1"/>
        <v>0</v>
      </c>
      <c r="P48">
        <v>40</v>
      </c>
      <c r="Q48">
        <v>22.49</v>
      </c>
      <c r="R48">
        <v>8.48</v>
      </c>
      <c r="S48">
        <v>42.04</v>
      </c>
      <c r="T48">
        <v>26.99</v>
      </c>
      <c r="U48" s="115">
        <f t="shared" si="2"/>
        <v>140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140</v>
      </c>
      <c r="E49">
        <f>PPCL!N49</f>
        <v>0</v>
      </c>
      <c r="F49">
        <f t="shared" si="4"/>
        <v>165</v>
      </c>
      <c r="G49">
        <f t="shared" si="5"/>
        <v>140</v>
      </c>
      <c r="H49" s="113"/>
      <c r="I49">
        <f>BRPL_EOD!AE49+BRPL_EOD!AF49</f>
        <v>40</v>
      </c>
      <c r="J49">
        <f>BYPL_EOD!AE49+BYPL_EOD!AF49</f>
        <v>22.49</v>
      </c>
      <c r="K49">
        <f>MES_EOD!AE49+MES_EOD!AF49</f>
        <v>8.48</v>
      </c>
      <c r="L49">
        <f>NDMC_EOD!AE49+NDMC_EOD!AF49</f>
        <v>42.04</v>
      </c>
      <c r="M49">
        <f>TPDDL_EOD!AE49+TPDDL_EOD!AF49</f>
        <v>26.99</v>
      </c>
      <c r="N49">
        <f t="shared" si="0"/>
        <v>140</v>
      </c>
      <c r="O49" s="113">
        <f t="shared" si="1"/>
        <v>0</v>
      </c>
      <c r="P49">
        <v>40</v>
      </c>
      <c r="Q49">
        <v>22.49</v>
      </c>
      <c r="R49">
        <v>8.48</v>
      </c>
      <c r="S49">
        <v>42.04</v>
      </c>
      <c r="T49">
        <v>26.99</v>
      </c>
      <c r="U49" s="115">
        <f t="shared" si="2"/>
        <v>140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140</v>
      </c>
      <c r="E50">
        <f>PPCL!N50</f>
        <v>0</v>
      </c>
      <c r="F50">
        <f t="shared" si="4"/>
        <v>165</v>
      </c>
      <c r="G50">
        <f t="shared" si="5"/>
        <v>140</v>
      </c>
      <c r="H50" s="113"/>
      <c r="I50">
        <f>BRPL_EOD!AE50+BRPL_EOD!AF50</f>
        <v>40</v>
      </c>
      <c r="J50">
        <f>BYPL_EOD!AE50+BYPL_EOD!AF50</f>
        <v>22.49</v>
      </c>
      <c r="K50">
        <f>MES_EOD!AE50+MES_EOD!AF50</f>
        <v>8.48</v>
      </c>
      <c r="L50">
        <f>NDMC_EOD!AE50+NDMC_EOD!AF50</f>
        <v>42.04</v>
      </c>
      <c r="M50">
        <f>TPDDL_EOD!AE50+TPDDL_EOD!AF50</f>
        <v>26.99</v>
      </c>
      <c r="N50">
        <f t="shared" si="0"/>
        <v>140</v>
      </c>
      <c r="O50" s="113">
        <f t="shared" si="1"/>
        <v>0</v>
      </c>
      <c r="P50">
        <v>40</v>
      </c>
      <c r="Q50">
        <v>22.49</v>
      </c>
      <c r="R50">
        <v>8.48</v>
      </c>
      <c r="S50">
        <v>42.04</v>
      </c>
      <c r="T50">
        <v>26.99</v>
      </c>
      <c r="U50" s="115">
        <f t="shared" si="2"/>
        <v>140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140</v>
      </c>
      <c r="E51">
        <f>PPCL!N51</f>
        <v>0</v>
      </c>
      <c r="F51">
        <f t="shared" si="4"/>
        <v>165</v>
      </c>
      <c r="G51">
        <f t="shared" si="5"/>
        <v>140</v>
      </c>
      <c r="H51" s="113"/>
      <c r="I51">
        <f>BRPL_EOD!AE51+BRPL_EOD!AF51</f>
        <v>40</v>
      </c>
      <c r="J51">
        <f>BYPL_EOD!AE51+BYPL_EOD!AF51</f>
        <v>22.49</v>
      </c>
      <c r="K51">
        <f>MES_EOD!AE51+MES_EOD!AF51</f>
        <v>8.48</v>
      </c>
      <c r="L51">
        <f>NDMC_EOD!AE51+NDMC_EOD!AF51</f>
        <v>42.04</v>
      </c>
      <c r="M51">
        <f>TPDDL_EOD!AE51+TPDDL_EOD!AF51</f>
        <v>26.99</v>
      </c>
      <c r="N51">
        <f t="shared" si="0"/>
        <v>140</v>
      </c>
      <c r="O51" s="113">
        <f t="shared" si="1"/>
        <v>0</v>
      </c>
      <c r="P51">
        <v>40</v>
      </c>
      <c r="Q51">
        <v>22.49</v>
      </c>
      <c r="R51">
        <v>8.48</v>
      </c>
      <c r="S51">
        <v>42.04</v>
      </c>
      <c r="T51">
        <v>26.99</v>
      </c>
      <c r="U51" s="115">
        <f t="shared" si="2"/>
        <v>140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140</v>
      </c>
      <c r="E52">
        <f>PPCL!N52</f>
        <v>0</v>
      </c>
      <c r="F52">
        <f t="shared" si="4"/>
        <v>165</v>
      </c>
      <c r="G52">
        <f t="shared" si="5"/>
        <v>140</v>
      </c>
      <c r="H52" s="113"/>
      <c r="I52">
        <f>BRPL_EOD!AE52+BRPL_EOD!AF52</f>
        <v>40</v>
      </c>
      <c r="J52">
        <f>BYPL_EOD!AE52+BYPL_EOD!AF52</f>
        <v>22.49</v>
      </c>
      <c r="K52">
        <f>MES_EOD!AE52+MES_EOD!AF52</f>
        <v>8.48</v>
      </c>
      <c r="L52">
        <f>NDMC_EOD!AE52+NDMC_EOD!AF52</f>
        <v>42.04</v>
      </c>
      <c r="M52">
        <f>TPDDL_EOD!AE52+TPDDL_EOD!AF52</f>
        <v>26.99</v>
      </c>
      <c r="N52">
        <f t="shared" si="0"/>
        <v>140</v>
      </c>
      <c r="O52" s="113">
        <f t="shared" si="1"/>
        <v>0</v>
      </c>
      <c r="P52">
        <v>40</v>
      </c>
      <c r="Q52">
        <v>22.49</v>
      </c>
      <c r="R52">
        <v>8.48</v>
      </c>
      <c r="S52">
        <v>42.04</v>
      </c>
      <c r="T52">
        <v>26.99</v>
      </c>
      <c r="U52" s="115">
        <f t="shared" si="2"/>
        <v>140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140</v>
      </c>
      <c r="E53">
        <f>PPCL!N53</f>
        <v>0</v>
      </c>
      <c r="F53">
        <f t="shared" si="4"/>
        <v>165</v>
      </c>
      <c r="G53">
        <f t="shared" si="5"/>
        <v>140</v>
      </c>
      <c r="H53" s="113"/>
      <c r="I53">
        <f>BRPL_EOD!AE53+BRPL_EOD!AF53</f>
        <v>40</v>
      </c>
      <c r="J53">
        <f>BYPL_EOD!AE53+BYPL_EOD!AF53</f>
        <v>22.49</v>
      </c>
      <c r="K53">
        <f>MES_EOD!AE53+MES_EOD!AF53</f>
        <v>8.48</v>
      </c>
      <c r="L53">
        <f>NDMC_EOD!AE53+NDMC_EOD!AF53</f>
        <v>42.04</v>
      </c>
      <c r="M53">
        <f>TPDDL_EOD!AE53+TPDDL_EOD!AF53</f>
        <v>26.99</v>
      </c>
      <c r="N53">
        <f t="shared" si="0"/>
        <v>140</v>
      </c>
      <c r="O53" s="113">
        <f t="shared" si="1"/>
        <v>0</v>
      </c>
      <c r="P53">
        <v>40</v>
      </c>
      <c r="Q53">
        <v>22.49</v>
      </c>
      <c r="R53">
        <v>8.48</v>
      </c>
      <c r="S53">
        <v>42.04</v>
      </c>
      <c r="T53">
        <v>26.99</v>
      </c>
      <c r="U53" s="115">
        <f t="shared" si="2"/>
        <v>140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140</v>
      </c>
      <c r="E54">
        <f>PPCL!N54</f>
        <v>0</v>
      </c>
      <c r="F54">
        <f t="shared" si="4"/>
        <v>165</v>
      </c>
      <c r="G54">
        <f t="shared" si="5"/>
        <v>140</v>
      </c>
      <c r="H54" s="113"/>
      <c r="I54">
        <f>BRPL_EOD!AE54+BRPL_EOD!AF54</f>
        <v>40</v>
      </c>
      <c r="J54">
        <f>BYPL_EOD!AE54+BYPL_EOD!AF54</f>
        <v>22.49</v>
      </c>
      <c r="K54">
        <f>MES_EOD!AE54+MES_EOD!AF54</f>
        <v>8.48</v>
      </c>
      <c r="L54">
        <f>NDMC_EOD!AE54+NDMC_EOD!AF54</f>
        <v>42.04</v>
      </c>
      <c r="M54">
        <f>TPDDL_EOD!AE54+TPDDL_EOD!AF54</f>
        <v>26.99</v>
      </c>
      <c r="N54">
        <f t="shared" si="0"/>
        <v>140</v>
      </c>
      <c r="O54" s="113">
        <f t="shared" si="1"/>
        <v>0</v>
      </c>
      <c r="P54">
        <v>40</v>
      </c>
      <c r="Q54">
        <v>22.49</v>
      </c>
      <c r="R54">
        <v>8.48</v>
      </c>
      <c r="S54">
        <v>42.04</v>
      </c>
      <c r="T54">
        <v>26.99</v>
      </c>
      <c r="U54" s="115">
        <f t="shared" si="2"/>
        <v>140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140</v>
      </c>
      <c r="E55">
        <f>PPCL!N55</f>
        <v>0</v>
      </c>
      <c r="F55">
        <f t="shared" si="4"/>
        <v>165</v>
      </c>
      <c r="G55">
        <f t="shared" si="5"/>
        <v>140</v>
      </c>
      <c r="H55" s="113"/>
      <c r="I55">
        <f>BRPL_EOD!AE55+BRPL_EOD!AF55</f>
        <v>40</v>
      </c>
      <c r="J55">
        <f>BYPL_EOD!AE55+BYPL_EOD!AF55</f>
        <v>22.49</v>
      </c>
      <c r="K55">
        <f>MES_EOD!AE55+MES_EOD!AF55</f>
        <v>8.48</v>
      </c>
      <c r="L55">
        <f>NDMC_EOD!AE55+NDMC_EOD!AF55</f>
        <v>42.04</v>
      </c>
      <c r="M55">
        <f>TPDDL_EOD!AE55+TPDDL_EOD!AF55</f>
        <v>26.99</v>
      </c>
      <c r="N55">
        <f t="shared" si="0"/>
        <v>140</v>
      </c>
      <c r="O55" s="113">
        <f t="shared" si="1"/>
        <v>0</v>
      </c>
      <c r="P55">
        <v>40</v>
      </c>
      <c r="Q55">
        <v>22.49</v>
      </c>
      <c r="R55">
        <v>8.48</v>
      </c>
      <c r="S55">
        <v>42.04</v>
      </c>
      <c r="T55">
        <v>26.99</v>
      </c>
      <c r="U55" s="115">
        <f t="shared" si="2"/>
        <v>140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140</v>
      </c>
      <c r="E56">
        <f>PPCL!N56</f>
        <v>0</v>
      </c>
      <c r="F56">
        <f t="shared" si="4"/>
        <v>165</v>
      </c>
      <c r="G56">
        <f t="shared" si="5"/>
        <v>140</v>
      </c>
      <c r="H56" s="113"/>
      <c r="I56">
        <f>BRPL_EOD!AE56+BRPL_EOD!AF56</f>
        <v>40</v>
      </c>
      <c r="J56">
        <f>BYPL_EOD!AE56+BYPL_EOD!AF56</f>
        <v>22.49</v>
      </c>
      <c r="K56">
        <f>MES_EOD!AE56+MES_EOD!AF56</f>
        <v>8.48</v>
      </c>
      <c r="L56">
        <f>NDMC_EOD!AE56+NDMC_EOD!AF56</f>
        <v>42.04</v>
      </c>
      <c r="M56">
        <f>TPDDL_EOD!AE56+TPDDL_EOD!AF56</f>
        <v>26.99</v>
      </c>
      <c r="N56">
        <f t="shared" si="0"/>
        <v>140</v>
      </c>
      <c r="O56" s="113">
        <f t="shared" si="1"/>
        <v>0</v>
      </c>
      <c r="P56">
        <v>40</v>
      </c>
      <c r="Q56">
        <v>22.49</v>
      </c>
      <c r="R56">
        <v>8.48</v>
      </c>
      <c r="S56">
        <v>42.04</v>
      </c>
      <c r="T56">
        <v>26.99</v>
      </c>
      <c r="U56" s="115">
        <f t="shared" si="2"/>
        <v>140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140</v>
      </c>
      <c r="E57">
        <f>PPCL!N57</f>
        <v>0</v>
      </c>
      <c r="F57">
        <f t="shared" si="4"/>
        <v>165</v>
      </c>
      <c r="G57">
        <f t="shared" si="5"/>
        <v>140</v>
      </c>
      <c r="H57" s="113"/>
      <c r="I57">
        <f>BRPL_EOD!AE57+BRPL_EOD!AF57</f>
        <v>40</v>
      </c>
      <c r="J57">
        <f>BYPL_EOD!AE57+BYPL_EOD!AF57</f>
        <v>22.49</v>
      </c>
      <c r="K57">
        <f>MES_EOD!AE57+MES_EOD!AF57</f>
        <v>8.48</v>
      </c>
      <c r="L57">
        <f>NDMC_EOD!AE57+NDMC_EOD!AF57</f>
        <v>42.04</v>
      </c>
      <c r="M57">
        <f>TPDDL_EOD!AE57+TPDDL_EOD!AF57</f>
        <v>26.99</v>
      </c>
      <c r="N57">
        <f t="shared" si="0"/>
        <v>140</v>
      </c>
      <c r="O57" s="113">
        <f t="shared" si="1"/>
        <v>0</v>
      </c>
      <c r="P57">
        <v>40</v>
      </c>
      <c r="Q57">
        <v>22.49</v>
      </c>
      <c r="R57">
        <v>8.48</v>
      </c>
      <c r="S57">
        <v>42.04</v>
      </c>
      <c r="T57">
        <v>26.99</v>
      </c>
      <c r="U57" s="115">
        <f t="shared" si="2"/>
        <v>140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140</v>
      </c>
      <c r="E58">
        <f>PPCL!N58</f>
        <v>0</v>
      </c>
      <c r="F58">
        <f t="shared" si="4"/>
        <v>165</v>
      </c>
      <c r="G58">
        <f t="shared" si="5"/>
        <v>140</v>
      </c>
      <c r="H58" s="113"/>
      <c r="I58">
        <f>BRPL_EOD!AE58+BRPL_EOD!AF58</f>
        <v>40</v>
      </c>
      <c r="J58">
        <f>BYPL_EOD!AE58+BYPL_EOD!AF58</f>
        <v>22.49</v>
      </c>
      <c r="K58">
        <f>MES_EOD!AE58+MES_EOD!AF58</f>
        <v>8.48</v>
      </c>
      <c r="L58">
        <f>NDMC_EOD!AE58+NDMC_EOD!AF58</f>
        <v>42.04</v>
      </c>
      <c r="M58">
        <f>TPDDL_EOD!AE58+TPDDL_EOD!AF58</f>
        <v>26.99</v>
      </c>
      <c r="N58">
        <f t="shared" si="0"/>
        <v>140</v>
      </c>
      <c r="O58" s="113">
        <f t="shared" si="1"/>
        <v>0</v>
      </c>
      <c r="P58">
        <v>40</v>
      </c>
      <c r="Q58">
        <v>22.49</v>
      </c>
      <c r="R58">
        <v>8.48</v>
      </c>
      <c r="S58">
        <v>42.04</v>
      </c>
      <c r="T58">
        <v>26.99</v>
      </c>
      <c r="U58" s="115">
        <f t="shared" si="2"/>
        <v>140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165</v>
      </c>
      <c r="G59">
        <f t="shared" si="5"/>
        <v>140</v>
      </c>
      <c r="H59" s="113"/>
      <c r="I59">
        <f>BRPL_EOD!AE59+BRPL_EOD!AF59</f>
        <v>40</v>
      </c>
      <c r="J59">
        <f>BYPL_EOD!AE59+BYPL_EOD!AF59</f>
        <v>22.49</v>
      </c>
      <c r="K59">
        <f>MES_EOD!AE59+MES_EOD!AF59</f>
        <v>8.48</v>
      </c>
      <c r="L59">
        <f>NDMC_EOD!AE59+NDMC_EOD!AF59</f>
        <v>42.04</v>
      </c>
      <c r="M59">
        <f>TPDDL_EOD!AE59+TPDDL_EOD!AF59</f>
        <v>26.99</v>
      </c>
      <c r="N59">
        <f t="shared" si="0"/>
        <v>140</v>
      </c>
      <c r="O59" s="113">
        <f t="shared" si="1"/>
        <v>0</v>
      </c>
      <c r="P59">
        <v>40</v>
      </c>
      <c r="Q59">
        <v>22.49</v>
      </c>
      <c r="R59">
        <v>8.48</v>
      </c>
      <c r="S59">
        <v>42.04</v>
      </c>
      <c r="T59">
        <v>26.99</v>
      </c>
      <c r="U59" s="115">
        <f t="shared" si="2"/>
        <v>140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140</v>
      </c>
      <c r="E60">
        <f>PPCL!N60</f>
        <v>0</v>
      </c>
      <c r="F60">
        <f t="shared" si="4"/>
        <v>165</v>
      </c>
      <c r="G60">
        <f t="shared" si="5"/>
        <v>140</v>
      </c>
      <c r="H60" s="113"/>
      <c r="I60">
        <f>BRPL_EOD!AE60+BRPL_EOD!AF60</f>
        <v>40</v>
      </c>
      <c r="J60">
        <f>BYPL_EOD!AE60+BYPL_EOD!AF60</f>
        <v>22.49</v>
      </c>
      <c r="K60">
        <f>MES_EOD!AE60+MES_EOD!AF60</f>
        <v>8.48</v>
      </c>
      <c r="L60">
        <f>NDMC_EOD!AE60+NDMC_EOD!AF60</f>
        <v>42.04</v>
      </c>
      <c r="M60">
        <f>TPDDL_EOD!AE60+TPDDL_EOD!AF60</f>
        <v>26.99</v>
      </c>
      <c r="N60">
        <f t="shared" si="0"/>
        <v>140</v>
      </c>
      <c r="O60" s="113">
        <f t="shared" si="1"/>
        <v>0</v>
      </c>
      <c r="P60">
        <v>40</v>
      </c>
      <c r="Q60">
        <v>22.49</v>
      </c>
      <c r="R60">
        <v>8.48</v>
      </c>
      <c r="S60">
        <v>42.04</v>
      </c>
      <c r="T60">
        <v>26.99</v>
      </c>
      <c r="U60" s="115">
        <f t="shared" si="2"/>
        <v>140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140</v>
      </c>
      <c r="E61">
        <f>PPCL!N61</f>
        <v>0</v>
      </c>
      <c r="F61">
        <f t="shared" si="4"/>
        <v>165</v>
      </c>
      <c r="G61">
        <f t="shared" si="5"/>
        <v>140</v>
      </c>
      <c r="H61" s="113"/>
      <c r="I61">
        <f>BRPL_EOD!AE61+BRPL_EOD!AF61</f>
        <v>40</v>
      </c>
      <c r="J61">
        <f>BYPL_EOD!AE61+BYPL_EOD!AF61</f>
        <v>22.49</v>
      </c>
      <c r="K61">
        <f>MES_EOD!AE61+MES_EOD!AF61</f>
        <v>8.48</v>
      </c>
      <c r="L61">
        <f>NDMC_EOD!AE61+NDMC_EOD!AF61</f>
        <v>42.04</v>
      </c>
      <c r="M61">
        <f>TPDDL_EOD!AE61+TPDDL_EOD!AF61</f>
        <v>26.99</v>
      </c>
      <c r="N61">
        <f t="shared" si="0"/>
        <v>140</v>
      </c>
      <c r="O61" s="113">
        <f t="shared" si="1"/>
        <v>0</v>
      </c>
      <c r="P61">
        <v>40</v>
      </c>
      <c r="Q61">
        <v>22.49</v>
      </c>
      <c r="R61">
        <v>8.48</v>
      </c>
      <c r="S61">
        <v>42.04</v>
      </c>
      <c r="T61">
        <v>26.99</v>
      </c>
      <c r="U61" s="115">
        <f t="shared" si="2"/>
        <v>140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140</v>
      </c>
      <c r="E62">
        <f>PPCL!N62</f>
        <v>0</v>
      </c>
      <c r="F62">
        <f t="shared" si="4"/>
        <v>165</v>
      </c>
      <c r="G62">
        <f t="shared" si="5"/>
        <v>140</v>
      </c>
      <c r="H62" s="113"/>
      <c r="I62">
        <f>BRPL_EOD!AE62+BRPL_EOD!AF62</f>
        <v>40</v>
      </c>
      <c r="J62">
        <f>BYPL_EOD!AE62+BYPL_EOD!AF62</f>
        <v>22.49</v>
      </c>
      <c r="K62">
        <f>MES_EOD!AE62+MES_EOD!AF62</f>
        <v>8.48</v>
      </c>
      <c r="L62">
        <f>NDMC_EOD!AE62+NDMC_EOD!AF62</f>
        <v>42.04</v>
      </c>
      <c r="M62">
        <f>TPDDL_EOD!AE62+TPDDL_EOD!AF62</f>
        <v>26.99</v>
      </c>
      <c r="N62">
        <f t="shared" si="0"/>
        <v>140</v>
      </c>
      <c r="O62" s="113">
        <f t="shared" si="1"/>
        <v>0</v>
      </c>
      <c r="P62">
        <v>40</v>
      </c>
      <c r="Q62">
        <v>22.49</v>
      </c>
      <c r="R62">
        <v>8.48</v>
      </c>
      <c r="S62">
        <v>42.04</v>
      </c>
      <c r="T62">
        <v>26.99</v>
      </c>
      <c r="U62" s="115">
        <f t="shared" si="2"/>
        <v>140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165</v>
      </c>
      <c r="G63">
        <f t="shared" si="5"/>
        <v>140</v>
      </c>
      <c r="H63" s="113"/>
      <c r="I63">
        <f>BRPL_EOD!AE63+BRPL_EOD!AF63</f>
        <v>40</v>
      </c>
      <c r="J63">
        <f>BYPL_EOD!AE63+BYPL_EOD!AF63</f>
        <v>22.49</v>
      </c>
      <c r="K63">
        <f>MES_EOD!AE63+MES_EOD!AF63</f>
        <v>8.48</v>
      </c>
      <c r="L63">
        <f>NDMC_EOD!AE63+NDMC_EOD!AF63</f>
        <v>42.04</v>
      </c>
      <c r="M63">
        <f>TPDDL_EOD!AE63+TPDDL_EOD!AF63</f>
        <v>26.99</v>
      </c>
      <c r="N63">
        <f t="shared" si="0"/>
        <v>140</v>
      </c>
      <c r="O63" s="113">
        <f t="shared" si="1"/>
        <v>0</v>
      </c>
      <c r="P63">
        <v>40</v>
      </c>
      <c r="Q63">
        <v>22.49</v>
      </c>
      <c r="R63">
        <v>8.48</v>
      </c>
      <c r="S63">
        <v>42.04</v>
      </c>
      <c r="T63">
        <v>26.99</v>
      </c>
      <c r="U63" s="115">
        <f t="shared" si="2"/>
        <v>140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165</v>
      </c>
      <c r="G64">
        <f t="shared" si="5"/>
        <v>140</v>
      </c>
      <c r="H64" s="113"/>
      <c r="I64">
        <f>BRPL_EOD!AE64+BRPL_EOD!AF64</f>
        <v>40</v>
      </c>
      <c r="J64">
        <f>BYPL_EOD!AE64+BYPL_EOD!AF64</f>
        <v>22.49</v>
      </c>
      <c r="K64">
        <f>MES_EOD!AE64+MES_EOD!AF64</f>
        <v>8.48</v>
      </c>
      <c r="L64">
        <f>NDMC_EOD!AE64+NDMC_EOD!AF64</f>
        <v>42.04</v>
      </c>
      <c r="M64">
        <f>TPDDL_EOD!AE64+TPDDL_EOD!AF64</f>
        <v>26.99</v>
      </c>
      <c r="N64">
        <f t="shared" si="0"/>
        <v>140</v>
      </c>
      <c r="O64" s="113">
        <f t="shared" si="1"/>
        <v>0</v>
      </c>
      <c r="P64">
        <v>40</v>
      </c>
      <c r="Q64">
        <v>22.49</v>
      </c>
      <c r="R64">
        <v>8.48</v>
      </c>
      <c r="S64">
        <v>42.04</v>
      </c>
      <c r="T64">
        <v>26.99</v>
      </c>
      <c r="U64" s="115">
        <f t="shared" si="2"/>
        <v>140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165</v>
      </c>
      <c r="G65">
        <f t="shared" si="5"/>
        <v>140</v>
      </c>
      <c r="H65" s="113"/>
      <c r="I65">
        <f>BRPL_EOD!AE65+BRPL_EOD!AF65</f>
        <v>40</v>
      </c>
      <c r="J65">
        <f>BYPL_EOD!AE65+BYPL_EOD!AF65</f>
        <v>22.49</v>
      </c>
      <c r="K65">
        <f>MES_EOD!AE65+MES_EOD!AF65</f>
        <v>8.48</v>
      </c>
      <c r="L65">
        <f>NDMC_EOD!AE65+NDMC_EOD!AF65</f>
        <v>42.04</v>
      </c>
      <c r="M65">
        <f>TPDDL_EOD!AE65+TPDDL_EOD!AF65</f>
        <v>26.99</v>
      </c>
      <c r="N65">
        <f t="shared" si="0"/>
        <v>140</v>
      </c>
      <c r="O65" s="113">
        <f t="shared" si="1"/>
        <v>0</v>
      </c>
      <c r="P65">
        <v>40</v>
      </c>
      <c r="Q65">
        <v>22.49</v>
      </c>
      <c r="R65">
        <v>8.48</v>
      </c>
      <c r="S65">
        <v>42.04</v>
      </c>
      <c r="T65">
        <v>26.99</v>
      </c>
      <c r="U65" s="115">
        <f t="shared" si="2"/>
        <v>140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165</v>
      </c>
      <c r="G66">
        <f t="shared" si="5"/>
        <v>140</v>
      </c>
      <c r="H66" s="113"/>
      <c r="I66">
        <f>BRPL_EOD!AE66+BRPL_EOD!AF66</f>
        <v>40</v>
      </c>
      <c r="J66">
        <f>BYPL_EOD!AE66+BYPL_EOD!AF66</f>
        <v>22.49</v>
      </c>
      <c r="K66">
        <f>MES_EOD!AE66+MES_EOD!AF66</f>
        <v>8.48</v>
      </c>
      <c r="L66">
        <f>NDMC_EOD!AE66+NDMC_EOD!AF66</f>
        <v>42.04</v>
      </c>
      <c r="M66">
        <f>TPDDL_EOD!AE66+TPDDL_EOD!AF66</f>
        <v>26.99</v>
      </c>
      <c r="N66">
        <f t="shared" si="0"/>
        <v>140</v>
      </c>
      <c r="O66" s="113">
        <f t="shared" si="1"/>
        <v>0</v>
      </c>
      <c r="P66">
        <v>40</v>
      </c>
      <c r="Q66">
        <v>22.49</v>
      </c>
      <c r="R66">
        <v>8.48</v>
      </c>
      <c r="S66">
        <v>42.04</v>
      </c>
      <c r="T66">
        <v>26.99</v>
      </c>
      <c r="U66" s="115">
        <f t="shared" si="2"/>
        <v>140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165</v>
      </c>
      <c r="G67">
        <f t="shared" si="5"/>
        <v>140</v>
      </c>
      <c r="H67" s="113"/>
      <c r="I67">
        <f>BRPL_EOD!AE67+BRPL_EOD!AF67</f>
        <v>40</v>
      </c>
      <c r="J67">
        <f>BYPL_EOD!AE67+BYPL_EOD!AF67</f>
        <v>22.49</v>
      </c>
      <c r="K67">
        <f>MES_EOD!AE67+MES_EOD!AF67</f>
        <v>8.48</v>
      </c>
      <c r="L67">
        <f>NDMC_EOD!AE67+NDMC_EOD!AF67</f>
        <v>42.04</v>
      </c>
      <c r="M67">
        <f>TPDDL_EOD!AE67+TPDDL_EOD!AF67</f>
        <v>26.99</v>
      </c>
      <c r="N67">
        <f t="shared" ref="N67:N98" si="6">SUM(I67:M67)</f>
        <v>140</v>
      </c>
      <c r="O67" s="113">
        <f t="shared" ref="O67:O98" si="7">G67-N67</f>
        <v>0</v>
      </c>
      <c r="P67">
        <v>40</v>
      </c>
      <c r="Q67">
        <v>22.49</v>
      </c>
      <c r="R67">
        <v>8.48</v>
      </c>
      <c r="S67">
        <v>42.04</v>
      </c>
      <c r="T67">
        <v>26.99</v>
      </c>
      <c r="U67" s="115">
        <f t="shared" ref="U67:U98" si="8">SUM(P67:T67)</f>
        <v>140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165</v>
      </c>
      <c r="G68">
        <f t="shared" ref="G68:G98" si="11">D68+E68</f>
        <v>140</v>
      </c>
      <c r="H68" s="113"/>
      <c r="I68">
        <f>BRPL_EOD!AE68+BRPL_EOD!AF68</f>
        <v>40</v>
      </c>
      <c r="J68">
        <f>BYPL_EOD!AE68+BYPL_EOD!AF68</f>
        <v>22.49</v>
      </c>
      <c r="K68">
        <f>MES_EOD!AE68+MES_EOD!AF68</f>
        <v>8.48</v>
      </c>
      <c r="L68">
        <f>NDMC_EOD!AE68+NDMC_EOD!AF68</f>
        <v>42.04</v>
      </c>
      <c r="M68">
        <f>TPDDL_EOD!AE68+TPDDL_EOD!AF68</f>
        <v>26.99</v>
      </c>
      <c r="N68">
        <f t="shared" si="6"/>
        <v>140</v>
      </c>
      <c r="O68" s="113">
        <f t="shared" si="7"/>
        <v>0</v>
      </c>
      <c r="P68">
        <v>40</v>
      </c>
      <c r="Q68">
        <v>22.49</v>
      </c>
      <c r="R68">
        <v>8.48</v>
      </c>
      <c r="S68">
        <v>42.04</v>
      </c>
      <c r="T68">
        <v>26.99</v>
      </c>
      <c r="U68" s="115">
        <f t="shared" si="8"/>
        <v>140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165</v>
      </c>
      <c r="G69">
        <f t="shared" si="11"/>
        <v>140</v>
      </c>
      <c r="H69" s="113"/>
      <c r="I69">
        <f>BRPL_EOD!AE69+BRPL_EOD!AF69</f>
        <v>40</v>
      </c>
      <c r="J69">
        <f>BYPL_EOD!AE69+BYPL_EOD!AF69</f>
        <v>22.49</v>
      </c>
      <c r="K69">
        <f>MES_EOD!AE69+MES_EOD!AF69</f>
        <v>8.48</v>
      </c>
      <c r="L69">
        <f>NDMC_EOD!AE69+NDMC_EOD!AF69</f>
        <v>42.04</v>
      </c>
      <c r="M69">
        <f>TPDDL_EOD!AE69+TPDDL_EOD!AF69</f>
        <v>26.99</v>
      </c>
      <c r="N69">
        <f t="shared" si="6"/>
        <v>140</v>
      </c>
      <c r="O69" s="113">
        <f t="shared" si="7"/>
        <v>0</v>
      </c>
      <c r="P69">
        <v>40</v>
      </c>
      <c r="Q69">
        <v>22.49</v>
      </c>
      <c r="R69">
        <v>8.48</v>
      </c>
      <c r="S69">
        <v>42.04</v>
      </c>
      <c r="T69">
        <v>26.99</v>
      </c>
      <c r="U69" s="115">
        <f t="shared" si="8"/>
        <v>140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165</v>
      </c>
      <c r="G70">
        <f t="shared" si="11"/>
        <v>140</v>
      </c>
      <c r="H70" s="113"/>
      <c r="I70">
        <f>BRPL_EOD!AE70+BRPL_EOD!AF70</f>
        <v>40</v>
      </c>
      <c r="J70">
        <f>BYPL_EOD!AE70+BYPL_EOD!AF70</f>
        <v>22.49</v>
      </c>
      <c r="K70">
        <f>MES_EOD!AE70+MES_EOD!AF70</f>
        <v>8.48</v>
      </c>
      <c r="L70">
        <f>NDMC_EOD!AE70+NDMC_EOD!AF70</f>
        <v>42.04</v>
      </c>
      <c r="M70">
        <f>TPDDL_EOD!AE70+TPDDL_EOD!AF70</f>
        <v>26.99</v>
      </c>
      <c r="N70">
        <f t="shared" si="6"/>
        <v>140</v>
      </c>
      <c r="O70" s="113">
        <f t="shared" si="7"/>
        <v>0</v>
      </c>
      <c r="P70">
        <v>40</v>
      </c>
      <c r="Q70">
        <v>22.49</v>
      </c>
      <c r="R70">
        <v>8.48</v>
      </c>
      <c r="S70">
        <v>42.04</v>
      </c>
      <c r="T70">
        <v>26.99</v>
      </c>
      <c r="U70" s="115">
        <f t="shared" si="8"/>
        <v>140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165</v>
      </c>
      <c r="G71">
        <f t="shared" si="11"/>
        <v>140</v>
      </c>
      <c r="H71" s="113"/>
      <c r="I71">
        <f>BRPL_EOD!AE71+BRPL_EOD!AF71</f>
        <v>40</v>
      </c>
      <c r="J71">
        <f>BYPL_EOD!AE71+BYPL_EOD!AF71</f>
        <v>22.49</v>
      </c>
      <c r="K71">
        <f>MES_EOD!AE71+MES_EOD!AF71</f>
        <v>8.48</v>
      </c>
      <c r="L71">
        <f>NDMC_EOD!AE71+NDMC_EOD!AF71</f>
        <v>42.04</v>
      </c>
      <c r="M71">
        <f>TPDDL_EOD!AE71+TPDDL_EOD!AF71</f>
        <v>26.99</v>
      </c>
      <c r="N71">
        <f t="shared" si="6"/>
        <v>140</v>
      </c>
      <c r="O71" s="113">
        <f t="shared" si="7"/>
        <v>0</v>
      </c>
      <c r="P71">
        <v>40</v>
      </c>
      <c r="Q71">
        <v>22.49</v>
      </c>
      <c r="R71">
        <v>8.48</v>
      </c>
      <c r="S71">
        <v>42.04</v>
      </c>
      <c r="T71">
        <v>26.99</v>
      </c>
      <c r="U71" s="115">
        <f t="shared" si="8"/>
        <v>140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165</v>
      </c>
      <c r="G72">
        <f t="shared" si="11"/>
        <v>140</v>
      </c>
      <c r="H72" s="113"/>
      <c r="I72">
        <f>BRPL_EOD!AE72+BRPL_EOD!AF72</f>
        <v>40</v>
      </c>
      <c r="J72">
        <f>BYPL_EOD!AE72+BYPL_EOD!AF72</f>
        <v>22.49</v>
      </c>
      <c r="K72">
        <f>MES_EOD!AE72+MES_EOD!AF72</f>
        <v>8.48</v>
      </c>
      <c r="L72">
        <f>NDMC_EOD!AE72+NDMC_EOD!AF72</f>
        <v>42.04</v>
      </c>
      <c r="M72">
        <f>TPDDL_EOD!AE72+TPDDL_EOD!AF72</f>
        <v>26.99</v>
      </c>
      <c r="N72">
        <f t="shared" si="6"/>
        <v>140</v>
      </c>
      <c r="O72" s="113">
        <f t="shared" si="7"/>
        <v>0</v>
      </c>
      <c r="P72">
        <v>40</v>
      </c>
      <c r="Q72">
        <v>22.49</v>
      </c>
      <c r="R72">
        <v>8.48</v>
      </c>
      <c r="S72">
        <v>42.04</v>
      </c>
      <c r="T72">
        <v>26.99</v>
      </c>
      <c r="U72" s="115">
        <f t="shared" si="8"/>
        <v>140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165</v>
      </c>
      <c r="G73">
        <f t="shared" si="11"/>
        <v>140</v>
      </c>
      <c r="H73" s="113"/>
      <c r="I73">
        <f>BRPL_EOD!AE73+BRPL_EOD!AF73</f>
        <v>40</v>
      </c>
      <c r="J73">
        <f>BYPL_EOD!AE73+BYPL_EOD!AF73</f>
        <v>22.49</v>
      </c>
      <c r="K73">
        <f>MES_EOD!AE73+MES_EOD!AF73</f>
        <v>8.48</v>
      </c>
      <c r="L73">
        <f>NDMC_EOD!AE73+NDMC_EOD!AF73</f>
        <v>42.04</v>
      </c>
      <c r="M73">
        <f>TPDDL_EOD!AE73+TPDDL_EOD!AF73</f>
        <v>26.99</v>
      </c>
      <c r="N73">
        <f t="shared" si="6"/>
        <v>140</v>
      </c>
      <c r="O73" s="113">
        <f t="shared" si="7"/>
        <v>0</v>
      </c>
      <c r="P73">
        <v>40</v>
      </c>
      <c r="Q73">
        <v>22.49</v>
      </c>
      <c r="R73">
        <v>8.48</v>
      </c>
      <c r="S73">
        <v>42.04</v>
      </c>
      <c r="T73">
        <v>26.99</v>
      </c>
      <c r="U73" s="115">
        <f t="shared" si="8"/>
        <v>140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165</v>
      </c>
      <c r="G74">
        <f t="shared" si="11"/>
        <v>140</v>
      </c>
      <c r="H74" s="113"/>
      <c r="I74">
        <f>BRPL_EOD!AE74+BRPL_EOD!AF74</f>
        <v>40</v>
      </c>
      <c r="J74">
        <f>BYPL_EOD!AE74+BYPL_EOD!AF74</f>
        <v>22.49</v>
      </c>
      <c r="K74">
        <f>MES_EOD!AE74+MES_EOD!AF74</f>
        <v>8.48</v>
      </c>
      <c r="L74">
        <f>NDMC_EOD!AE74+NDMC_EOD!AF74</f>
        <v>42.04</v>
      </c>
      <c r="M74">
        <f>TPDDL_EOD!AE74+TPDDL_EOD!AF74</f>
        <v>26.99</v>
      </c>
      <c r="N74">
        <f t="shared" si="6"/>
        <v>140</v>
      </c>
      <c r="O74" s="113">
        <f t="shared" si="7"/>
        <v>0</v>
      </c>
      <c r="P74">
        <v>40</v>
      </c>
      <c r="Q74">
        <v>22.49</v>
      </c>
      <c r="R74">
        <v>8.48</v>
      </c>
      <c r="S74">
        <v>42.04</v>
      </c>
      <c r="T74">
        <v>26.99</v>
      </c>
      <c r="U74" s="115">
        <f t="shared" si="8"/>
        <v>140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165</v>
      </c>
      <c r="G75">
        <f t="shared" si="11"/>
        <v>140</v>
      </c>
      <c r="H75" s="113"/>
      <c r="I75">
        <f>BRPL_EOD!AE75+BRPL_EOD!AF75</f>
        <v>40</v>
      </c>
      <c r="J75">
        <f>BYPL_EOD!AE75+BYPL_EOD!AF75</f>
        <v>22.49</v>
      </c>
      <c r="K75">
        <f>MES_EOD!AE75+MES_EOD!AF75</f>
        <v>8.48</v>
      </c>
      <c r="L75">
        <f>NDMC_EOD!AE75+NDMC_EOD!AF75</f>
        <v>42.04</v>
      </c>
      <c r="M75">
        <f>TPDDL_EOD!AE75+TPDDL_EOD!AF75</f>
        <v>26.99</v>
      </c>
      <c r="N75">
        <f t="shared" si="6"/>
        <v>140</v>
      </c>
      <c r="O75" s="113">
        <f t="shared" si="7"/>
        <v>0</v>
      </c>
      <c r="P75">
        <v>40</v>
      </c>
      <c r="Q75">
        <v>22.49</v>
      </c>
      <c r="R75">
        <v>8.48</v>
      </c>
      <c r="S75">
        <v>42.04</v>
      </c>
      <c r="T75">
        <v>26.99</v>
      </c>
      <c r="U75" s="115">
        <f t="shared" si="8"/>
        <v>140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165</v>
      </c>
      <c r="G76">
        <f t="shared" si="11"/>
        <v>140</v>
      </c>
      <c r="H76" s="113"/>
      <c r="I76">
        <f>BRPL_EOD!AE76+BRPL_EOD!AF76</f>
        <v>40</v>
      </c>
      <c r="J76">
        <f>BYPL_EOD!AE76+BYPL_EOD!AF76</f>
        <v>22.49</v>
      </c>
      <c r="K76">
        <f>MES_EOD!AE76+MES_EOD!AF76</f>
        <v>8.48</v>
      </c>
      <c r="L76">
        <f>NDMC_EOD!AE76+NDMC_EOD!AF76</f>
        <v>42.04</v>
      </c>
      <c r="M76">
        <f>TPDDL_EOD!AE76+TPDDL_EOD!AF76</f>
        <v>26.99</v>
      </c>
      <c r="N76">
        <f t="shared" si="6"/>
        <v>140</v>
      </c>
      <c r="O76" s="113">
        <f t="shared" si="7"/>
        <v>0</v>
      </c>
      <c r="P76">
        <v>40</v>
      </c>
      <c r="Q76">
        <v>22.49</v>
      </c>
      <c r="R76">
        <v>8.48</v>
      </c>
      <c r="S76">
        <v>42.04</v>
      </c>
      <c r="T76">
        <v>26.99</v>
      </c>
      <c r="U76" s="115">
        <f t="shared" si="8"/>
        <v>140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165</v>
      </c>
      <c r="G77">
        <f t="shared" si="11"/>
        <v>140</v>
      </c>
      <c r="H77" s="113"/>
      <c r="I77">
        <f>BRPL_EOD!AE77+BRPL_EOD!AF77</f>
        <v>40</v>
      </c>
      <c r="J77">
        <f>BYPL_EOD!AE77+BYPL_EOD!AF77</f>
        <v>22.49</v>
      </c>
      <c r="K77">
        <f>MES_EOD!AE77+MES_EOD!AF77</f>
        <v>8.48</v>
      </c>
      <c r="L77">
        <f>NDMC_EOD!AE77+NDMC_EOD!AF77</f>
        <v>42.04</v>
      </c>
      <c r="M77">
        <f>TPDDL_EOD!AE77+TPDDL_EOD!AF77</f>
        <v>26.99</v>
      </c>
      <c r="N77">
        <f t="shared" si="6"/>
        <v>140</v>
      </c>
      <c r="O77" s="113">
        <f t="shared" si="7"/>
        <v>0</v>
      </c>
      <c r="P77">
        <v>40</v>
      </c>
      <c r="Q77">
        <v>22.49</v>
      </c>
      <c r="R77">
        <v>8.48</v>
      </c>
      <c r="S77">
        <v>42.04</v>
      </c>
      <c r="T77">
        <v>26.99</v>
      </c>
      <c r="U77" s="115">
        <f t="shared" si="8"/>
        <v>140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165</v>
      </c>
      <c r="G78">
        <f t="shared" si="11"/>
        <v>140</v>
      </c>
      <c r="H78" s="113"/>
      <c r="I78">
        <f>BRPL_EOD!AE78+BRPL_EOD!AF78</f>
        <v>40</v>
      </c>
      <c r="J78">
        <f>BYPL_EOD!AE78+BYPL_EOD!AF78</f>
        <v>22.49</v>
      </c>
      <c r="K78">
        <f>MES_EOD!AE78+MES_EOD!AF78</f>
        <v>8.48</v>
      </c>
      <c r="L78">
        <f>NDMC_EOD!AE78+NDMC_EOD!AF78</f>
        <v>42.04</v>
      </c>
      <c r="M78">
        <f>TPDDL_EOD!AE78+TPDDL_EOD!AF78</f>
        <v>26.99</v>
      </c>
      <c r="N78">
        <f t="shared" si="6"/>
        <v>140</v>
      </c>
      <c r="O78" s="113">
        <f t="shared" si="7"/>
        <v>0</v>
      </c>
      <c r="P78">
        <v>40</v>
      </c>
      <c r="Q78">
        <v>22.49</v>
      </c>
      <c r="R78">
        <v>8.48</v>
      </c>
      <c r="S78">
        <v>42.04</v>
      </c>
      <c r="T78">
        <v>26.99</v>
      </c>
      <c r="U78" s="115">
        <f t="shared" si="8"/>
        <v>140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165</v>
      </c>
      <c r="G79">
        <f t="shared" si="11"/>
        <v>140</v>
      </c>
      <c r="H79" s="113"/>
      <c r="I79">
        <f>BRPL_EOD!AE79+BRPL_EOD!AF79</f>
        <v>40</v>
      </c>
      <c r="J79">
        <f>BYPL_EOD!AE79+BYPL_EOD!AF79</f>
        <v>22.49</v>
      </c>
      <c r="K79">
        <f>MES_EOD!AE79+MES_EOD!AF79</f>
        <v>8.48</v>
      </c>
      <c r="L79">
        <f>NDMC_EOD!AE79+NDMC_EOD!AF79</f>
        <v>42.04</v>
      </c>
      <c r="M79">
        <f>TPDDL_EOD!AE79+TPDDL_EOD!AF79</f>
        <v>26.99</v>
      </c>
      <c r="N79">
        <f t="shared" si="6"/>
        <v>140</v>
      </c>
      <c r="O79" s="113">
        <f t="shared" si="7"/>
        <v>0</v>
      </c>
      <c r="P79">
        <v>40</v>
      </c>
      <c r="Q79">
        <v>22.49</v>
      </c>
      <c r="R79">
        <v>8.48</v>
      </c>
      <c r="S79">
        <v>42.04</v>
      </c>
      <c r="T79">
        <v>26.99</v>
      </c>
      <c r="U79" s="115">
        <f t="shared" si="8"/>
        <v>140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140</v>
      </c>
      <c r="E80">
        <f>PPCL!N80</f>
        <v>0</v>
      </c>
      <c r="F80">
        <f t="shared" si="10"/>
        <v>165</v>
      </c>
      <c r="G80">
        <f t="shared" si="11"/>
        <v>140</v>
      </c>
      <c r="H80" s="113"/>
      <c r="I80">
        <f>BRPL_EOD!AE80+BRPL_EOD!AF80</f>
        <v>40</v>
      </c>
      <c r="J80">
        <f>BYPL_EOD!AE80+BYPL_EOD!AF80</f>
        <v>22.49</v>
      </c>
      <c r="K80">
        <f>MES_EOD!AE80+MES_EOD!AF80</f>
        <v>8.48</v>
      </c>
      <c r="L80">
        <f>NDMC_EOD!AE80+NDMC_EOD!AF80</f>
        <v>42.04</v>
      </c>
      <c r="M80">
        <f>TPDDL_EOD!AE80+TPDDL_EOD!AF80</f>
        <v>26.99</v>
      </c>
      <c r="N80">
        <f t="shared" si="6"/>
        <v>140</v>
      </c>
      <c r="O80" s="113">
        <f t="shared" si="7"/>
        <v>0</v>
      </c>
      <c r="P80">
        <v>40</v>
      </c>
      <c r="Q80">
        <v>22.49</v>
      </c>
      <c r="R80">
        <v>8.48</v>
      </c>
      <c r="S80">
        <v>42.04</v>
      </c>
      <c r="T80">
        <v>26.99</v>
      </c>
      <c r="U80" s="115">
        <f t="shared" si="8"/>
        <v>140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140</v>
      </c>
      <c r="E81">
        <f>PPCL!N81</f>
        <v>0</v>
      </c>
      <c r="F81">
        <f t="shared" si="10"/>
        <v>165</v>
      </c>
      <c r="G81">
        <f t="shared" si="11"/>
        <v>140</v>
      </c>
      <c r="H81" s="113"/>
      <c r="I81">
        <f>BRPL_EOD!AE81+BRPL_EOD!AF81</f>
        <v>40</v>
      </c>
      <c r="J81">
        <f>BYPL_EOD!AE81+BYPL_EOD!AF81</f>
        <v>22.49</v>
      </c>
      <c r="K81">
        <f>MES_EOD!AE81+MES_EOD!AF81</f>
        <v>8.48</v>
      </c>
      <c r="L81">
        <f>NDMC_EOD!AE81+NDMC_EOD!AF81</f>
        <v>42.04</v>
      </c>
      <c r="M81">
        <f>TPDDL_EOD!AE81+TPDDL_EOD!AF81</f>
        <v>26.99</v>
      </c>
      <c r="N81">
        <f t="shared" si="6"/>
        <v>140</v>
      </c>
      <c r="O81" s="113">
        <f t="shared" si="7"/>
        <v>0</v>
      </c>
      <c r="P81">
        <v>40</v>
      </c>
      <c r="Q81">
        <v>22.49</v>
      </c>
      <c r="R81">
        <v>8.48</v>
      </c>
      <c r="S81">
        <v>42.04</v>
      </c>
      <c r="T81">
        <v>26.99</v>
      </c>
      <c r="U81" s="115">
        <f t="shared" si="8"/>
        <v>140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165</v>
      </c>
      <c r="G82">
        <f t="shared" si="11"/>
        <v>140</v>
      </c>
      <c r="H82" s="113"/>
      <c r="I82">
        <f>BRPL_EOD!AE82+BRPL_EOD!AF82</f>
        <v>40</v>
      </c>
      <c r="J82">
        <f>BYPL_EOD!AE82+BYPL_EOD!AF82</f>
        <v>22.49</v>
      </c>
      <c r="K82">
        <f>MES_EOD!AE82+MES_EOD!AF82</f>
        <v>8.48</v>
      </c>
      <c r="L82">
        <f>NDMC_EOD!AE82+NDMC_EOD!AF82</f>
        <v>42.04</v>
      </c>
      <c r="M82">
        <f>TPDDL_EOD!AE82+TPDDL_EOD!AF82</f>
        <v>26.99</v>
      </c>
      <c r="N82">
        <f t="shared" si="6"/>
        <v>140</v>
      </c>
      <c r="O82" s="113">
        <f t="shared" si="7"/>
        <v>0</v>
      </c>
      <c r="P82">
        <v>40</v>
      </c>
      <c r="Q82">
        <v>22.49</v>
      </c>
      <c r="R82">
        <v>8.48</v>
      </c>
      <c r="S82">
        <v>42.04</v>
      </c>
      <c r="T82">
        <v>26.99</v>
      </c>
      <c r="U82" s="115">
        <f t="shared" si="8"/>
        <v>140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140</v>
      </c>
      <c r="E83">
        <f>PPCL!N83</f>
        <v>0</v>
      </c>
      <c r="F83">
        <f t="shared" si="10"/>
        <v>165</v>
      </c>
      <c r="G83">
        <f t="shared" si="11"/>
        <v>140</v>
      </c>
      <c r="H83" s="113"/>
      <c r="I83">
        <f>BRPL_EOD!AE83+BRPL_EOD!AF83</f>
        <v>40</v>
      </c>
      <c r="J83">
        <f>BYPL_EOD!AE83+BYPL_EOD!AF83</f>
        <v>22.49</v>
      </c>
      <c r="K83">
        <f>MES_EOD!AE83+MES_EOD!AF83</f>
        <v>8.48</v>
      </c>
      <c r="L83">
        <f>NDMC_EOD!AE83+NDMC_EOD!AF83</f>
        <v>42.04</v>
      </c>
      <c r="M83">
        <f>TPDDL_EOD!AE83+TPDDL_EOD!AF83</f>
        <v>26.99</v>
      </c>
      <c r="N83">
        <f t="shared" si="6"/>
        <v>140</v>
      </c>
      <c r="O83" s="113">
        <f t="shared" si="7"/>
        <v>0</v>
      </c>
      <c r="P83">
        <v>40</v>
      </c>
      <c r="Q83">
        <v>22.49</v>
      </c>
      <c r="R83">
        <v>8.48</v>
      </c>
      <c r="S83">
        <v>42.04</v>
      </c>
      <c r="T83">
        <v>26.99</v>
      </c>
      <c r="U83" s="115">
        <f t="shared" si="8"/>
        <v>140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140</v>
      </c>
      <c r="E84">
        <f>PPCL!N84</f>
        <v>0</v>
      </c>
      <c r="F84">
        <f t="shared" si="10"/>
        <v>165</v>
      </c>
      <c r="G84">
        <f t="shared" si="11"/>
        <v>140</v>
      </c>
      <c r="H84" s="113"/>
      <c r="I84">
        <f>BRPL_EOD!AE84+BRPL_EOD!AF84</f>
        <v>40</v>
      </c>
      <c r="J84">
        <f>BYPL_EOD!AE84+BYPL_EOD!AF84</f>
        <v>22.49</v>
      </c>
      <c r="K84">
        <f>MES_EOD!AE84+MES_EOD!AF84</f>
        <v>8.48</v>
      </c>
      <c r="L84">
        <f>NDMC_EOD!AE84+NDMC_EOD!AF84</f>
        <v>42.04</v>
      </c>
      <c r="M84">
        <f>TPDDL_EOD!AE84+TPDDL_EOD!AF84</f>
        <v>26.99</v>
      </c>
      <c r="N84">
        <f t="shared" si="6"/>
        <v>140</v>
      </c>
      <c r="O84" s="113">
        <f t="shared" si="7"/>
        <v>0</v>
      </c>
      <c r="P84">
        <v>40</v>
      </c>
      <c r="Q84">
        <v>22.49</v>
      </c>
      <c r="R84">
        <v>8.48</v>
      </c>
      <c r="S84">
        <v>42.04</v>
      </c>
      <c r="T84">
        <v>26.99</v>
      </c>
      <c r="U84" s="115">
        <f t="shared" si="8"/>
        <v>140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140</v>
      </c>
      <c r="E85">
        <f>PPCL!N85</f>
        <v>0</v>
      </c>
      <c r="F85">
        <f t="shared" si="10"/>
        <v>165</v>
      </c>
      <c r="G85">
        <f t="shared" si="11"/>
        <v>140</v>
      </c>
      <c r="H85" s="113"/>
      <c r="I85">
        <f>BRPL_EOD!AE85+BRPL_EOD!AF85</f>
        <v>40</v>
      </c>
      <c r="J85">
        <f>BYPL_EOD!AE85+BYPL_EOD!AF85</f>
        <v>22.49</v>
      </c>
      <c r="K85">
        <f>MES_EOD!AE85+MES_EOD!AF85</f>
        <v>8.48</v>
      </c>
      <c r="L85">
        <f>NDMC_EOD!AE85+NDMC_EOD!AF85</f>
        <v>42.04</v>
      </c>
      <c r="M85">
        <f>TPDDL_EOD!AE85+TPDDL_EOD!AF85</f>
        <v>26.99</v>
      </c>
      <c r="N85">
        <f t="shared" si="6"/>
        <v>140</v>
      </c>
      <c r="O85" s="113">
        <f t="shared" si="7"/>
        <v>0</v>
      </c>
      <c r="P85">
        <v>40</v>
      </c>
      <c r="Q85">
        <v>22.49</v>
      </c>
      <c r="R85">
        <v>8.48</v>
      </c>
      <c r="S85">
        <v>42.04</v>
      </c>
      <c r="T85">
        <v>26.99</v>
      </c>
      <c r="U85" s="115">
        <f t="shared" si="8"/>
        <v>140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140</v>
      </c>
      <c r="E86">
        <f>PPCL!N86</f>
        <v>0</v>
      </c>
      <c r="F86">
        <f t="shared" si="10"/>
        <v>165</v>
      </c>
      <c r="G86">
        <f t="shared" si="11"/>
        <v>140</v>
      </c>
      <c r="H86" s="113"/>
      <c r="I86">
        <f>BRPL_EOD!AE86+BRPL_EOD!AF86</f>
        <v>40</v>
      </c>
      <c r="J86">
        <f>BYPL_EOD!AE86+BYPL_EOD!AF86</f>
        <v>22.49</v>
      </c>
      <c r="K86">
        <f>MES_EOD!AE86+MES_EOD!AF86</f>
        <v>8.48</v>
      </c>
      <c r="L86">
        <f>NDMC_EOD!AE86+NDMC_EOD!AF86</f>
        <v>42.04</v>
      </c>
      <c r="M86">
        <f>TPDDL_EOD!AE86+TPDDL_EOD!AF86</f>
        <v>26.99</v>
      </c>
      <c r="N86">
        <f t="shared" si="6"/>
        <v>140</v>
      </c>
      <c r="O86" s="113">
        <f t="shared" si="7"/>
        <v>0</v>
      </c>
      <c r="P86">
        <v>40</v>
      </c>
      <c r="Q86">
        <v>22.49</v>
      </c>
      <c r="R86">
        <v>8.48</v>
      </c>
      <c r="S86">
        <v>42.04</v>
      </c>
      <c r="T86">
        <v>26.99</v>
      </c>
      <c r="U86" s="115">
        <f t="shared" si="8"/>
        <v>140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140</v>
      </c>
      <c r="E87">
        <f>PPCL!N87</f>
        <v>0</v>
      </c>
      <c r="F87">
        <f t="shared" si="10"/>
        <v>165</v>
      </c>
      <c r="G87">
        <f t="shared" si="11"/>
        <v>140</v>
      </c>
      <c r="H87" s="113"/>
      <c r="I87">
        <f>BRPL_EOD!AE87+BRPL_EOD!AF87</f>
        <v>40</v>
      </c>
      <c r="J87">
        <f>BYPL_EOD!AE87+BYPL_EOD!AF87</f>
        <v>22.49</v>
      </c>
      <c r="K87">
        <f>MES_EOD!AE87+MES_EOD!AF87</f>
        <v>8.48</v>
      </c>
      <c r="L87">
        <f>NDMC_EOD!AE87+NDMC_EOD!AF87</f>
        <v>42.04</v>
      </c>
      <c r="M87">
        <f>TPDDL_EOD!AE87+TPDDL_EOD!AF87</f>
        <v>26.99</v>
      </c>
      <c r="N87">
        <f t="shared" si="6"/>
        <v>140</v>
      </c>
      <c r="O87" s="113">
        <f t="shared" si="7"/>
        <v>0</v>
      </c>
      <c r="P87">
        <v>40</v>
      </c>
      <c r="Q87">
        <v>22.49</v>
      </c>
      <c r="R87">
        <v>8.48</v>
      </c>
      <c r="S87">
        <v>42.04</v>
      </c>
      <c r="T87">
        <v>26.99</v>
      </c>
      <c r="U87" s="115">
        <f t="shared" si="8"/>
        <v>140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140</v>
      </c>
      <c r="E88">
        <f>PPCL!N88</f>
        <v>0</v>
      </c>
      <c r="F88">
        <f t="shared" si="10"/>
        <v>165</v>
      </c>
      <c r="G88">
        <f t="shared" si="11"/>
        <v>140</v>
      </c>
      <c r="H88" s="113"/>
      <c r="I88">
        <f>BRPL_EOD!AE88+BRPL_EOD!AF88</f>
        <v>40</v>
      </c>
      <c r="J88">
        <f>BYPL_EOD!AE88+BYPL_EOD!AF88</f>
        <v>22.49</v>
      </c>
      <c r="K88">
        <f>MES_EOD!AE88+MES_EOD!AF88</f>
        <v>8.48</v>
      </c>
      <c r="L88">
        <f>NDMC_EOD!AE88+NDMC_EOD!AF88</f>
        <v>42.04</v>
      </c>
      <c r="M88">
        <f>TPDDL_EOD!AE88+TPDDL_EOD!AF88</f>
        <v>26.99</v>
      </c>
      <c r="N88">
        <f t="shared" si="6"/>
        <v>140</v>
      </c>
      <c r="O88" s="113">
        <f t="shared" si="7"/>
        <v>0</v>
      </c>
      <c r="P88">
        <v>40</v>
      </c>
      <c r="Q88">
        <v>22.49</v>
      </c>
      <c r="R88">
        <v>8.48</v>
      </c>
      <c r="S88">
        <v>42.04</v>
      </c>
      <c r="T88">
        <v>26.99</v>
      </c>
      <c r="U88" s="115">
        <f t="shared" si="8"/>
        <v>140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140</v>
      </c>
      <c r="E89">
        <f>PPCL!N89</f>
        <v>0</v>
      </c>
      <c r="F89">
        <f t="shared" si="10"/>
        <v>165</v>
      </c>
      <c r="G89">
        <f t="shared" si="11"/>
        <v>140</v>
      </c>
      <c r="H89" s="113"/>
      <c r="I89">
        <f>BRPL_EOD!AE89+BRPL_EOD!AF89</f>
        <v>40</v>
      </c>
      <c r="J89">
        <f>BYPL_EOD!AE89+BYPL_EOD!AF89</f>
        <v>22.49</v>
      </c>
      <c r="K89">
        <f>MES_EOD!AE89+MES_EOD!AF89</f>
        <v>8.48</v>
      </c>
      <c r="L89">
        <f>NDMC_EOD!AE89+NDMC_EOD!AF89</f>
        <v>42.04</v>
      </c>
      <c r="M89">
        <f>TPDDL_EOD!AE89+TPDDL_EOD!AF89</f>
        <v>26.99</v>
      </c>
      <c r="N89">
        <f t="shared" si="6"/>
        <v>140</v>
      </c>
      <c r="O89" s="113">
        <f t="shared" si="7"/>
        <v>0</v>
      </c>
      <c r="P89">
        <v>40</v>
      </c>
      <c r="Q89">
        <v>22.49</v>
      </c>
      <c r="R89">
        <v>8.48</v>
      </c>
      <c r="S89">
        <v>42.04</v>
      </c>
      <c r="T89">
        <v>26.99</v>
      </c>
      <c r="U89" s="115">
        <f t="shared" si="8"/>
        <v>140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140</v>
      </c>
      <c r="E90">
        <f>PPCL!N90</f>
        <v>0</v>
      </c>
      <c r="F90">
        <f t="shared" si="10"/>
        <v>165</v>
      </c>
      <c r="G90">
        <f t="shared" si="11"/>
        <v>140</v>
      </c>
      <c r="H90" s="113"/>
      <c r="I90">
        <f>BRPL_EOD!AE90+BRPL_EOD!AF90</f>
        <v>40</v>
      </c>
      <c r="J90">
        <f>BYPL_EOD!AE90+BYPL_EOD!AF90</f>
        <v>22.49</v>
      </c>
      <c r="K90">
        <f>MES_EOD!AE90+MES_EOD!AF90</f>
        <v>8.48</v>
      </c>
      <c r="L90">
        <f>NDMC_EOD!AE90+NDMC_EOD!AF90</f>
        <v>42.04</v>
      </c>
      <c r="M90">
        <f>TPDDL_EOD!AE90+TPDDL_EOD!AF90</f>
        <v>26.99</v>
      </c>
      <c r="N90">
        <f t="shared" si="6"/>
        <v>140</v>
      </c>
      <c r="O90" s="113">
        <f t="shared" si="7"/>
        <v>0</v>
      </c>
      <c r="P90">
        <v>40</v>
      </c>
      <c r="Q90">
        <v>22.49</v>
      </c>
      <c r="R90">
        <v>8.48</v>
      </c>
      <c r="S90">
        <v>42.04</v>
      </c>
      <c r="T90">
        <v>26.99</v>
      </c>
      <c r="U90" s="115">
        <f t="shared" si="8"/>
        <v>140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140</v>
      </c>
      <c r="E91">
        <f>PPCL!N91</f>
        <v>0</v>
      </c>
      <c r="F91">
        <f t="shared" si="10"/>
        <v>165</v>
      </c>
      <c r="G91">
        <f t="shared" si="11"/>
        <v>140</v>
      </c>
      <c r="H91" s="113"/>
      <c r="I91">
        <f>BRPL_EOD!AE91+BRPL_EOD!AF91</f>
        <v>40</v>
      </c>
      <c r="J91">
        <f>BYPL_EOD!AE91+BYPL_EOD!AF91</f>
        <v>22.49</v>
      </c>
      <c r="K91">
        <f>MES_EOD!AE91+MES_EOD!AF91</f>
        <v>8.48</v>
      </c>
      <c r="L91">
        <f>NDMC_EOD!AE91+NDMC_EOD!AF91</f>
        <v>42.04</v>
      </c>
      <c r="M91">
        <f>TPDDL_EOD!AE91+TPDDL_EOD!AF91</f>
        <v>26.99</v>
      </c>
      <c r="N91">
        <f t="shared" si="6"/>
        <v>140</v>
      </c>
      <c r="O91" s="113">
        <f t="shared" si="7"/>
        <v>0</v>
      </c>
      <c r="P91">
        <v>40</v>
      </c>
      <c r="Q91">
        <v>22.49</v>
      </c>
      <c r="R91">
        <v>8.48</v>
      </c>
      <c r="S91">
        <v>42.04</v>
      </c>
      <c r="T91">
        <v>26.99</v>
      </c>
      <c r="U91" s="115">
        <f t="shared" si="8"/>
        <v>140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140</v>
      </c>
      <c r="E92">
        <f>PPCL!N92</f>
        <v>0</v>
      </c>
      <c r="F92">
        <f t="shared" si="10"/>
        <v>165</v>
      </c>
      <c r="G92">
        <f t="shared" si="11"/>
        <v>140</v>
      </c>
      <c r="H92" s="113"/>
      <c r="I92">
        <f>BRPL_EOD!AE92+BRPL_EOD!AF92</f>
        <v>40</v>
      </c>
      <c r="J92">
        <f>BYPL_EOD!AE92+BYPL_EOD!AF92</f>
        <v>22.49</v>
      </c>
      <c r="K92">
        <f>MES_EOD!AE92+MES_EOD!AF92</f>
        <v>8.48</v>
      </c>
      <c r="L92">
        <f>NDMC_EOD!AE92+NDMC_EOD!AF92</f>
        <v>42.04</v>
      </c>
      <c r="M92">
        <f>TPDDL_EOD!AE92+TPDDL_EOD!AF92</f>
        <v>26.99</v>
      </c>
      <c r="N92">
        <f t="shared" si="6"/>
        <v>140</v>
      </c>
      <c r="O92" s="113">
        <f t="shared" si="7"/>
        <v>0</v>
      </c>
      <c r="P92">
        <v>40</v>
      </c>
      <c r="Q92">
        <v>22.49</v>
      </c>
      <c r="R92">
        <v>8.48</v>
      </c>
      <c r="S92">
        <v>42.04</v>
      </c>
      <c r="T92">
        <v>26.99</v>
      </c>
      <c r="U92" s="115">
        <f t="shared" si="8"/>
        <v>140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140</v>
      </c>
      <c r="E93">
        <f>PPCL!N93</f>
        <v>0</v>
      </c>
      <c r="F93">
        <f t="shared" si="10"/>
        <v>165</v>
      </c>
      <c r="G93">
        <f t="shared" si="11"/>
        <v>140</v>
      </c>
      <c r="H93" s="113"/>
      <c r="I93">
        <f>BRPL_EOD!AE93+BRPL_EOD!AF93</f>
        <v>40</v>
      </c>
      <c r="J93">
        <f>BYPL_EOD!AE93+BYPL_EOD!AF93</f>
        <v>22.49</v>
      </c>
      <c r="K93">
        <f>MES_EOD!AE93+MES_EOD!AF93</f>
        <v>8.48</v>
      </c>
      <c r="L93">
        <f>NDMC_EOD!AE93+NDMC_EOD!AF93</f>
        <v>42.04</v>
      </c>
      <c r="M93">
        <f>TPDDL_EOD!AE93+TPDDL_EOD!AF93</f>
        <v>26.99</v>
      </c>
      <c r="N93">
        <f t="shared" si="6"/>
        <v>140</v>
      </c>
      <c r="O93" s="113">
        <f t="shared" si="7"/>
        <v>0</v>
      </c>
      <c r="P93">
        <v>40</v>
      </c>
      <c r="Q93">
        <v>22.49</v>
      </c>
      <c r="R93">
        <v>8.48</v>
      </c>
      <c r="S93">
        <v>42.04</v>
      </c>
      <c r="T93">
        <v>26.99</v>
      </c>
      <c r="U93" s="115">
        <f t="shared" si="8"/>
        <v>140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140</v>
      </c>
      <c r="E94">
        <f>PPCL!N94</f>
        <v>0</v>
      </c>
      <c r="F94">
        <f t="shared" si="10"/>
        <v>165</v>
      </c>
      <c r="G94">
        <f t="shared" si="11"/>
        <v>140</v>
      </c>
      <c r="H94" s="113"/>
      <c r="I94">
        <f>BRPL_EOD!AE94+BRPL_EOD!AF94</f>
        <v>40</v>
      </c>
      <c r="J94">
        <f>BYPL_EOD!AE94+BYPL_EOD!AF94</f>
        <v>22.49</v>
      </c>
      <c r="K94">
        <f>MES_EOD!AE94+MES_EOD!AF94</f>
        <v>8.48</v>
      </c>
      <c r="L94">
        <f>NDMC_EOD!AE94+NDMC_EOD!AF94</f>
        <v>42.04</v>
      </c>
      <c r="M94">
        <f>TPDDL_EOD!AE94+TPDDL_EOD!AF94</f>
        <v>26.99</v>
      </c>
      <c r="N94">
        <f t="shared" si="6"/>
        <v>140</v>
      </c>
      <c r="O94" s="113">
        <f t="shared" si="7"/>
        <v>0</v>
      </c>
      <c r="P94">
        <v>40</v>
      </c>
      <c r="Q94">
        <v>22.49</v>
      </c>
      <c r="R94">
        <v>8.48</v>
      </c>
      <c r="S94">
        <v>42.04</v>
      </c>
      <c r="T94">
        <v>26.99</v>
      </c>
      <c r="U94" s="115">
        <f t="shared" si="8"/>
        <v>140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140</v>
      </c>
      <c r="E95">
        <f>PPCL!N95</f>
        <v>0</v>
      </c>
      <c r="F95">
        <f t="shared" si="10"/>
        <v>165</v>
      </c>
      <c r="G95">
        <f t="shared" si="11"/>
        <v>140</v>
      </c>
      <c r="H95" s="113"/>
      <c r="I95">
        <f>BRPL_EOD!AE95+BRPL_EOD!AF95</f>
        <v>40</v>
      </c>
      <c r="J95">
        <f>BYPL_EOD!AE95+BYPL_EOD!AF95</f>
        <v>22.49</v>
      </c>
      <c r="K95">
        <f>MES_EOD!AE95+MES_EOD!AF95</f>
        <v>8.48</v>
      </c>
      <c r="L95">
        <f>NDMC_EOD!AE95+NDMC_EOD!AF95</f>
        <v>42.04</v>
      </c>
      <c r="M95">
        <f>TPDDL_EOD!AE95+TPDDL_EOD!AF95</f>
        <v>26.99</v>
      </c>
      <c r="N95">
        <f t="shared" si="6"/>
        <v>140</v>
      </c>
      <c r="O95" s="113">
        <f t="shared" si="7"/>
        <v>0</v>
      </c>
      <c r="P95">
        <v>40</v>
      </c>
      <c r="Q95">
        <v>22.49</v>
      </c>
      <c r="R95">
        <v>8.48</v>
      </c>
      <c r="S95">
        <v>42.04</v>
      </c>
      <c r="T95">
        <v>26.99</v>
      </c>
      <c r="U95" s="115">
        <f t="shared" si="8"/>
        <v>140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140</v>
      </c>
      <c r="E96">
        <f>PPCL!N96</f>
        <v>0</v>
      </c>
      <c r="F96">
        <f t="shared" si="10"/>
        <v>165</v>
      </c>
      <c r="G96">
        <f t="shared" si="11"/>
        <v>140</v>
      </c>
      <c r="H96" s="113"/>
      <c r="I96">
        <f>BRPL_EOD!AE96+BRPL_EOD!AF96</f>
        <v>40</v>
      </c>
      <c r="J96">
        <f>BYPL_EOD!AE96+BYPL_EOD!AF96</f>
        <v>22.49</v>
      </c>
      <c r="K96">
        <f>MES_EOD!AE96+MES_EOD!AF96</f>
        <v>8.48</v>
      </c>
      <c r="L96">
        <f>NDMC_EOD!AE96+NDMC_EOD!AF96</f>
        <v>42.04</v>
      </c>
      <c r="M96">
        <f>TPDDL_EOD!AE96+TPDDL_EOD!AF96</f>
        <v>26.99</v>
      </c>
      <c r="N96">
        <f t="shared" si="6"/>
        <v>140</v>
      </c>
      <c r="O96" s="113">
        <f t="shared" si="7"/>
        <v>0</v>
      </c>
      <c r="P96">
        <v>40</v>
      </c>
      <c r="Q96">
        <v>22.49</v>
      </c>
      <c r="R96">
        <v>8.48</v>
      </c>
      <c r="S96">
        <v>42.04</v>
      </c>
      <c r="T96">
        <v>26.99</v>
      </c>
      <c r="U96" s="115">
        <f t="shared" si="8"/>
        <v>140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140</v>
      </c>
      <c r="E97">
        <f>PPCL!N97</f>
        <v>0</v>
      </c>
      <c r="F97">
        <f t="shared" si="10"/>
        <v>165</v>
      </c>
      <c r="G97">
        <f t="shared" si="11"/>
        <v>140</v>
      </c>
      <c r="H97" s="113"/>
      <c r="I97">
        <f>BRPL_EOD!AE97+BRPL_EOD!AF97</f>
        <v>40</v>
      </c>
      <c r="J97">
        <f>BYPL_EOD!AE97+BYPL_EOD!AF97</f>
        <v>22.49</v>
      </c>
      <c r="K97">
        <f>MES_EOD!AE97+MES_EOD!AF97</f>
        <v>8.48</v>
      </c>
      <c r="L97">
        <f>NDMC_EOD!AE97+NDMC_EOD!AF97</f>
        <v>42.04</v>
      </c>
      <c r="M97">
        <f>TPDDL_EOD!AE97+TPDDL_EOD!AF97</f>
        <v>26.99</v>
      </c>
      <c r="N97">
        <f t="shared" si="6"/>
        <v>140</v>
      </c>
      <c r="O97" s="113">
        <f t="shared" si="7"/>
        <v>0</v>
      </c>
      <c r="P97">
        <v>40</v>
      </c>
      <c r="Q97">
        <v>22.49</v>
      </c>
      <c r="R97">
        <v>8.48</v>
      </c>
      <c r="S97">
        <v>42.04</v>
      </c>
      <c r="T97">
        <v>26.99</v>
      </c>
      <c r="U97" s="115">
        <f t="shared" si="8"/>
        <v>140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140</v>
      </c>
      <c r="E98">
        <f>PPCL!N98</f>
        <v>0</v>
      </c>
      <c r="F98">
        <f t="shared" si="10"/>
        <v>165</v>
      </c>
      <c r="G98">
        <f t="shared" si="11"/>
        <v>140</v>
      </c>
      <c r="H98" s="113"/>
      <c r="I98">
        <f>BRPL_EOD!AE98+BRPL_EOD!AF98</f>
        <v>40</v>
      </c>
      <c r="J98">
        <f>BYPL_EOD!AE98+BYPL_EOD!AF98</f>
        <v>22.49</v>
      </c>
      <c r="K98">
        <f>MES_EOD!AE98+MES_EOD!AF98</f>
        <v>8.48</v>
      </c>
      <c r="L98">
        <f>NDMC_EOD!AE98+NDMC_EOD!AF98</f>
        <v>42.04</v>
      </c>
      <c r="M98">
        <f>TPDDL_EOD!AE98+TPDDL_EOD!AF98</f>
        <v>26.99</v>
      </c>
      <c r="N98">
        <f t="shared" si="6"/>
        <v>140</v>
      </c>
      <c r="O98" s="113">
        <f t="shared" si="7"/>
        <v>0</v>
      </c>
      <c r="P98">
        <v>40</v>
      </c>
      <c r="Q98">
        <v>22.49</v>
      </c>
      <c r="R98">
        <v>8.48</v>
      </c>
      <c r="S98">
        <v>42.04</v>
      </c>
      <c r="T98">
        <v>26.99</v>
      </c>
      <c r="U98" s="115">
        <f t="shared" si="8"/>
        <v>140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3.36</v>
      </c>
      <c r="E99" s="115">
        <f t="shared" si="12"/>
        <v>0</v>
      </c>
      <c r="F99" s="115">
        <f t="shared" si="12"/>
        <v>3.96</v>
      </c>
      <c r="G99" s="115">
        <f t="shared" si="12"/>
        <v>3.36</v>
      </c>
      <c r="H99" s="115"/>
      <c r="I99" s="115">
        <f t="shared" si="12"/>
        <v>0.96</v>
      </c>
      <c r="J99" s="115">
        <f t="shared" si="12"/>
        <v>0.53975999999999991</v>
      </c>
      <c r="K99" s="115">
        <f t="shared" si="12"/>
        <v>0.20352000000000026</v>
      </c>
      <c r="L99" s="115">
        <f t="shared" si="12"/>
        <v>1.0089599999999994</v>
      </c>
      <c r="M99" s="115">
        <f t="shared" si="12"/>
        <v>0.647759999999999</v>
      </c>
      <c r="N99" s="115">
        <f t="shared" si="12"/>
        <v>3.36</v>
      </c>
      <c r="O99" s="115">
        <f t="shared" si="12"/>
        <v>0</v>
      </c>
      <c r="P99" s="115">
        <f t="shared" si="12"/>
        <v>0.96</v>
      </c>
      <c r="Q99" s="115">
        <f t="shared" si="12"/>
        <v>0.53975999999999991</v>
      </c>
      <c r="R99" s="115">
        <f t="shared" si="12"/>
        <v>0.20352000000000026</v>
      </c>
      <c r="S99" s="115">
        <f t="shared" si="12"/>
        <v>1.0089599999999994</v>
      </c>
      <c r="T99" s="115">
        <f t="shared" si="12"/>
        <v>0.647759999999999</v>
      </c>
      <c r="U99" s="115">
        <f t="shared" si="12"/>
        <v>3.36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15.99</v>
      </c>
      <c r="J3">
        <f>BYPL_EOD!AA3+BYPL_EOD!AB3</f>
        <v>8.75</v>
      </c>
      <c r="K3">
        <f>MES_EOD!AA3+MES_EOD!AB3</f>
        <v>0</v>
      </c>
      <c r="L3">
        <f>NDMC_EOD!AA3+NDMC_EOD!AB3</f>
        <v>1.91</v>
      </c>
      <c r="M3">
        <f>TPDDL_EOD!AA3+TPDDL_EOD!AB3</f>
        <v>11.42</v>
      </c>
      <c r="N3">
        <f t="shared" ref="N3:N66" si="0">SUM(I3:M3)</f>
        <v>38.07</v>
      </c>
      <c r="O3" s="113">
        <f t="shared" ref="O3:O66" si="1">G3-N3</f>
        <v>0.53000000000000114</v>
      </c>
      <c r="P3">
        <v>16.212608353033886</v>
      </c>
      <c r="Q3">
        <v>8.8718150774888365</v>
      </c>
      <c r="R3">
        <v>0</v>
      </c>
      <c r="S3">
        <v>1.9365904912004201</v>
      </c>
      <c r="T3">
        <v>11.578986078276859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15.99</v>
      </c>
      <c r="J4">
        <f>BYPL_EOD!AA4+BYPL_EOD!AB4</f>
        <v>8.75</v>
      </c>
      <c r="K4">
        <f>MES_EOD!AA4+MES_EOD!AB4</f>
        <v>0</v>
      </c>
      <c r="L4">
        <f>NDMC_EOD!AA4+NDMC_EOD!AB4</f>
        <v>1.91</v>
      </c>
      <c r="M4">
        <f>TPDDL_EOD!AA4+TPDDL_EOD!AB4</f>
        <v>11.42</v>
      </c>
      <c r="N4">
        <f t="shared" si="0"/>
        <v>38.07</v>
      </c>
      <c r="O4" s="113">
        <f t="shared" si="1"/>
        <v>0.53000000000000114</v>
      </c>
      <c r="P4">
        <v>16.212608353033886</v>
      </c>
      <c r="Q4">
        <v>8.8718150774888365</v>
      </c>
      <c r="R4">
        <v>0</v>
      </c>
      <c r="S4">
        <v>1.9365904912004201</v>
      </c>
      <c r="T4">
        <v>11.578986078276859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15.99</v>
      </c>
      <c r="J5">
        <f>BYPL_EOD!AA5+BYPL_EOD!AB5</f>
        <v>8.75</v>
      </c>
      <c r="K5">
        <f>MES_EOD!AA5+MES_EOD!AB5</f>
        <v>0</v>
      </c>
      <c r="L5">
        <f>NDMC_EOD!AA5+NDMC_EOD!AB5</f>
        <v>1.91</v>
      </c>
      <c r="M5">
        <f>TPDDL_EOD!AA5+TPDDL_EOD!AB5</f>
        <v>11.42</v>
      </c>
      <c r="N5">
        <f t="shared" si="0"/>
        <v>38.07</v>
      </c>
      <c r="O5" s="113">
        <f t="shared" si="1"/>
        <v>0.53000000000000114</v>
      </c>
      <c r="P5">
        <v>16.212608353033886</v>
      </c>
      <c r="Q5">
        <v>8.8718150774888365</v>
      </c>
      <c r="R5">
        <v>0</v>
      </c>
      <c r="S5">
        <v>1.9365904912004201</v>
      </c>
      <c r="T5">
        <v>11.578986078276859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15.99</v>
      </c>
      <c r="J6">
        <f>BYPL_EOD!AA6+BYPL_EOD!AB6</f>
        <v>8.75</v>
      </c>
      <c r="K6">
        <f>MES_EOD!AA6+MES_EOD!AB6</f>
        <v>0</v>
      </c>
      <c r="L6">
        <f>NDMC_EOD!AA6+NDMC_EOD!AB6</f>
        <v>1.91</v>
      </c>
      <c r="M6">
        <f>TPDDL_EOD!AA6+TPDDL_EOD!AB6</f>
        <v>11.42</v>
      </c>
      <c r="N6">
        <f t="shared" si="0"/>
        <v>38.07</v>
      </c>
      <c r="O6" s="113">
        <f t="shared" si="1"/>
        <v>0.53000000000000114</v>
      </c>
      <c r="P6">
        <v>16.212608353033886</v>
      </c>
      <c r="Q6">
        <v>8.8718150774888365</v>
      </c>
      <c r="R6">
        <v>0</v>
      </c>
      <c r="S6">
        <v>1.9365904912004201</v>
      </c>
      <c r="T6">
        <v>11.578986078276859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15.57</v>
      </c>
      <c r="J19">
        <f>BYPL_EOD!AA19+BYPL_EOD!AB19</f>
        <v>8.52</v>
      </c>
      <c r="K19">
        <f>MES_EOD!AA19+MES_EOD!AB19</f>
        <v>0</v>
      </c>
      <c r="L19">
        <f>NDMC_EOD!AA19+NDMC_EOD!AB19</f>
        <v>1.86</v>
      </c>
      <c r="M19">
        <f>TPDDL_EOD!AA19+TPDDL_EOD!AB19</f>
        <v>11.12</v>
      </c>
      <c r="N19">
        <f t="shared" si="0"/>
        <v>37.07</v>
      </c>
      <c r="O19" s="113">
        <f t="shared" si="1"/>
        <v>0.53000000000000114</v>
      </c>
      <c r="P19">
        <v>15.792608578365256</v>
      </c>
      <c r="Q19">
        <v>8.6418127866199086</v>
      </c>
      <c r="R19">
        <v>0</v>
      </c>
      <c r="S19">
        <v>1.8865929322902619</v>
      </c>
      <c r="T19">
        <v>11.278985702724574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15.57</v>
      </c>
      <c r="J20">
        <f>BYPL_EOD!AA20+BYPL_EOD!AB20</f>
        <v>8.52</v>
      </c>
      <c r="K20">
        <f>MES_EOD!AA20+MES_EOD!AB20</f>
        <v>0</v>
      </c>
      <c r="L20">
        <f>NDMC_EOD!AA20+NDMC_EOD!AB20</f>
        <v>1.86</v>
      </c>
      <c r="M20">
        <f>TPDDL_EOD!AA20+TPDDL_EOD!AB20</f>
        <v>11.12</v>
      </c>
      <c r="N20">
        <f t="shared" si="0"/>
        <v>37.07</v>
      </c>
      <c r="O20" s="113">
        <f t="shared" si="1"/>
        <v>0.53000000000000114</v>
      </c>
      <c r="P20">
        <v>15.792608578365256</v>
      </c>
      <c r="Q20">
        <v>8.6418127866199086</v>
      </c>
      <c r="R20">
        <v>0</v>
      </c>
      <c r="S20">
        <v>1.8865929322902619</v>
      </c>
      <c r="T20">
        <v>11.278985702724574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15.57</v>
      </c>
      <c r="J21">
        <f>BYPL_EOD!AA21+BYPL_EOD!AB21</f>
        <v>8.52</v>
      </c>
      <c r="K21">
        <f>MES_EOD!AA21+MES_EOD!AB21</f>
        <v>0</v>
      </c>
      <c r="L21">
        <f>NDMC_EOD!AA21+NDMC_EOD!AB21</f>
        <v>1.86</v>
      </c>
      <c r="M21">
        <f>TPDDL_EOD!AA21+TPDDL_EOD!AB21</f>
        <v>11.12</v>
      </c>
      <c r="N21">
        <f t="shared" si="0"/>
        <v>37.07</v>
      </c>
      <c r="O21" s="113">
        <f t="shared" si="1"/>
        <v>0.53000000000000114</v>
      </c>
      <c r="P21">
        <v>15.792608578365256</v>
      </c>
      <c r="Q21">
        <v>8.6418127866199086</v>
      </c>
      <c r="R21">
        <v>0</v>
      </c>
      <c r="S21">
        <v>1.8865929322902619</v>
      </c>
      <c r="T21">
        <v>11.278985702724574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15.57</v>
      </c>
      <c r="J22">
        <f>BYPL_EOD!AA22+BYPL_EOD!AB22</f>
        <v>8.52</v>
      </c>
      <c r="K22">
        <f>MES_EOD!AA22+MES_EOD!AB22</f>
        <v>0</v>
      </c>
      <c r="L22">
        <f>NDMC_EOD!AA22+NDMC_EOD!AB22</f>
        <v>1.86</v>
      </c>
      <c r="M22">
        <f>TPDDL_EOD!AA22+TPDDL_EOD!AB22</f>
        <v>11.12</v>
      </c>
      <c r="N22">
        <f t="shared" si="0"/>
        <v>37.07</v>
      </c>
      <c r="O22" s="113">
        <f t="shared" si="1"/>
        <v>0.53000000000000114</v>
      </c>
      <c r="P22">
        <v>15.792608578365256</v>
      </c>
      <c r="Q22">
        <v>8.6418127866199086</v>
      </c>
      <c r="R22">
        <v>0</v>
      </c>
      <c r="S22">
        <v>1.8865929322902619</v>
      </c>
      <c r="T22">
        <v>11.278985702724574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13"/>
      <c r="I23">
        <f>BRPL_EOD!AA23+BRPL_EOD!AB23</f>
        <v>15.57</v>
      </c>
      <c r="J23">
        <f>BYPL_EOD!AA23+BYPL_EOD!AB23</f>
        <v>8.52</v>
      </c>
      <c r="K23">
        <f>MES_EOD!AA23+MES_EOD!AB23</f>
        <v>0</v>
      </c>
      <c r="L23">
        <f>NDMC_EOD!AA23+NDMC_EOD!AB23</f>
        <v>1.86</v>
      </c>
      <c r="M23">
        <f>TPDDL_EOD!AA23+TPDDL_EOD!AB23</f>
        <v>11.12</v>
      </c>
      <c r="N23">
        <f t="shared" si="0"/>
        <v>37.07</v>
      </c>
      <c r="O23" s="113">
        <f t="shared" si="1"/>
        <v>0.53000000000000114</v>
      </c>
      <c r="P23">
        <v>15.792608578365256</v>
      </c>
      <c r="Q23">
        <v>8.6418127866199086</v>
      </c>
      <c r="R23">
        <v>0</v>
      </c>
      <c r="S23">
        <v>1.8865929322902619</v>
      </c>
      <c r="T23">
        <v>11.278985702724574</v>
      </c>
      <c r="U23" s="115">
        <f t="shared" si="2"/>
        <v>37.6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13"/>
      <c r="I24">
        <f>BRPL_EOD!AA24+BRPL_EOD!AB24</f>
        <v>15.57</v>
      </c>
      <c r="J24">
        <f>BYPL_EOD!AA24+BYPL_EOD!AB24</f>
        <v>8.52</v>
      </c>
      <c r="K24">
        <f>MES_EOD!AA24+MES_EOD!AB24</f>
        <v>0</v>
      </c>
      <c r="L24">
        <f>NDMC_EOD!AA24+NDMC_EOD!AB24</f>
        <v>1.86</v>
      </c>
      <c r="M24">
        <f>TPDDL_EOD!AA24+TPDDL_EOD!AB24</f>
        <v>11.12</v>
      </c>
      <c r="N24">
        <f t="shared" si="0"/>
        <v>37.07</v>
      </c>
      <c r="O24" s="113">
        <f t="shared" si="1"/>
        <v>0.53000000000000114</v>
      </c>
      <c r="P24">
        <v>15.792608578365256</v>
      </c>
      <c r="Q24">
        <v>8.6418127866199086</v>
      </c>
      <c r="R24">
        <v>0</v>
      </c>
      <c r="S24">
        <v>1.8865929322902619</v>
      </c>
      <c r="T24">
        <v>11.278985702724574</v>
      </c>
      <c r="U24" s="115">
        <f t="shared" si="2"/>
        <v>37.6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13"/>
      <c r="I25">
        <f>BRPL_EOD!AA25+BRPL_EOD!AB25</f>
        <v>15.57</v>
      </c>
      <c r="J25">
        <f>BYPL_EOD!AA25+BYPL_EOD!AB25</f>
        <v>8.52</v>
      </c>
      <c r="K25">
        <f>MES_EOD!AA25+MES_EOD!AB25</f>
        <v>0</v>
      </c>
      <c r="L25">
        <f>NDMC_EOD!AA25+NDMC_EOD!AB25</f>
        <v>1.86</v>
      </c>
      <c r="M25">
        <f>TPDDL_EOD!AA25+TPDDL_EOD!AB25</f>
        <v>11.12</v>
      </c>
      <c r="N25">
        <f t="shared" si="0"/>
        <v>37.07</v>
      </c>
      <c r="O25" s="113">
        <f t="shared" si="1"/>
        <v>0.53000000000000114</v>
      </c>
      <c r="P25">
        <v>15.792608578365256</v>
      </c>
      <c r="Q25">
        <v>8.6418127866199086</v>
      </c>
      <c r="R25">
        <v>0</v>
      </c>
      <c r="S25">
        <v>1.8865929322902619</v>
      </c>
      <c r="T25">
        <v>11.278985702724574</v>
      </c>
      <c r="U25" s="115">
        <f t="shared" si="2"/>
        <v>37.6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13"/>
      <c r="I26">
        <f>BRPL_EOD!AA26+BRPL_EOD!AB26</f>
        <v>15.57</v>
      </c>
      <c r="J26">
        <f>BYPL_EOD!AA26+BYPL_EOD!AB26</f>
        <v>8.52</v>
      </c>
      <c r="K26">
        <f>MES_EOD!AA26+MES_EOD!AB26</f>
        <v>0</v>
      </c>
      <c r="L26">
        <f>NDMC_EOD!AA26+NDMC_EOD!AB26</f>
        <v>1.86</v>
      </c>
      <c r="M26">
        <f>TPDDL_EOD!AA26+TPDDL_EOD!AB26</f>
        <v>11.12</v>
      </c>
      <c r="N26">
        <f t="shared" si="0"/>
        <v>37.07</v>
      </c>
      <c r="O26" s="113">
        <f t="shared" si="1"/>
        <v>0.53000000000000114</v>
      </c>
      <c r="P26">
        <v>15.792608578365256</v>
      </c>
      <c r="Q26">
        <v>8.6418127866199086</v>
      </c>
      <c r="R26">
        <v>0</v>
      </c>
      <c r="S26">
        <v>1.8865929322902619</v>
      </c>
      <c r="T26">
        <v>11.278985702724574</v>
      </c>
      <c r="U26" s="115">
        <f t="shared" si="2"/>
        <v>37.6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13"/>
      <c r="I27">
        <f>BRPL_EOD!AA27+BRPL_EOD!AB27</f>
        <v>15.57</v>
      </c>
      <c r="J27">
        <f>BYPL_EOD!AA27+BYPL_EOD!AB27</f>
        <v>8.52</v>
      </c>
      <c r="K27">
        <f>MES_EOD!AA27+MES_EOD!AB27</f>
        <v>0</v>
      </c>
      <c r="L27">
        <f>NDMC_EOD!AA27+NDMC_EOD!AB27</f>
        <v>1.86</v>
      </c>
      <c r="M27">
        <f>TPDDL_EOD!AA27+TPDDL_EOD!AB27</f>
        <v>11.12</v>
      </c>
      <c r="N27">
        <f t="shared" si="0"/>
        <v>37.07</v>
      </c>
      <c r="O27" s="113">
        <f t="shared" si="1"/>
        <v>0.53000000000000114</v>
      </c>
      <c r="P27">
        <v>15.792608578365256</v>
      </c>
      <c r="Q27">
        <v>8.6418127866199086</v>
      </c>
      <c r="R27">
        <v>0</v>
      </c>
      <c r="S27">
        <v>1.8865929322902619</v>
      </c>
      <c r="T27">
        <v>11.278985702724574</v>
      </c>
      <c r="U27" s="115">
        <f t="shared" si="2"/>
        <v>37.6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13"/>
      <c r="I28">
        <f>BRPL_EOD!AA28+BRPL_EOD!AB28</f>
        <v>15.57</v>
      </c>
      <c r="J28">
        <f>BYPL_EOD!AA28+BYPL_EOD!AB28</f>
        <v>8.52</v>
      </c>
      <c r="K28">
        <f>MES_EOD!AA28+MES_EOD!AB28</f>
        <v>0</v>
      </c>
      <c r="L28">
        <f>NDMC_EOD!AA28+NDMC_EOD!AB28</f>
        <v>1.86</v>
      </c>
      <c r="M28">
        <f>TPDDL_EOD!AA28+TPDDL_EOD!AB28</f>
        <v>11.12</v>
      </c>
      <c r="N28">
        <f t="shared" si="0"/>
        <v>37.07</v>
      </c>
      <c r="O28" s="113">
        <f t="shared" si="1"/>
        <v>0.53000000000000114</v>
      </c>
      <c r="P28">
        <v>15.792608578365256</v>
      </c>
      <c r="Q28">
        <v>8.6418127866199086</v>
      </c>
      <c r="R28">
        <v>0</v>
      </c>
      <c r="S28">
        <v>1.8865929322902619</v>
      </c>
      <c r="T28">
        <v>11.278985702724574</v>
      </c>
      <c r="U28" s="115">
        <f t="shared" si="2"/>
        <v>37.6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13"/>
      <c r="I29">
        <f>BRPL_EOD!AA29+BRPL_EOD!AB29</f>
        <v>15.57</v>
      </c>
      <c r="J29">
        <f>BYPL_EOD!AA29+BYPL_EOD!AB29</f>
        <v>8.52</v>
      </c>
      <c r="K29">
        <f>MES_EOD!AA29+MES_EOD!AB29</f>
        <v>0</v>
      </c>
      <c r="L29">
        <f>NDMC_EOD!AA29+NDMC_EOD!AB29</f>
        <v>1.86</v>
      </c>
      <c r="M29">
        <f>TPDDL_EOD!AA29+TPDDL_EOD!AB29</f>
        <v>11.12</v>
      </c>
      <c r="N29">
        <f t="shared" si="0"/>
        <v>37.07</v>
      </c>
      <c r="O29" s="113">
        <f t="shared" si="1"/>
        <v>0.53000000000000114</v>
      </c>
      <c r="P29">
        <v>15.792608578365256</v>
      </c>
      <c r="Q29">
        <v>8.6418127866199086</v>
      </c>
      <c r="R29">
        <v>0</v>
      </c>
      <c r="S29">
        <v>1.8865929322902619</v>
      </c>
      <c r="T29">
        <v>11.278985702724574</v>
      </c>
      <c r="U29" s="115">
        <f t="shared" si="2"/>
        <v>37.6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13"/>
      <c r="I30">
        <f>BRPL_EOD!AA30+BRPL_EOD!AB30</f>
        <v>15.57</v>
      </c>
      <c r="J30">
        <f>BYPL_EOD!AA30+BYPL_EOD!AB30</f>
        <v>8.52</v>
      </c>
      <c r="K30">
        <f>MES_EOD!AA30+MES_EOD!AB30</f>
        <v>0</v>
      </c>
      <c r="L30">
        <f>NDMC_EOD!AA30+NDMC_EOD!AB30</f>
        <v>1.86</v>
      </c>
      <c r="M30">
        <f>TPDDL_EOD!AA30+TPDDL_EOD!AB30</f>
        <v>11.12</v>
      </c>
      <c r="N30">
        <f t="shared" si="0"/>
        <v>37.07</v>
      </c>
      <c r="O30" s="113">
        <f t="shared" si="1"/>
        <v>0.53000000000000114</v>
      </c>
      <c r="P30">
        <v>15.792608578365256</v>
      </c>
      <c r="Q30">
        <v>8.6418127866199086</v>
      </c>
      <c r="R30">
        <v>0</v>
      </c>
      <c r="S30">
        <v>1.8865929322902619</v>
      </c>
      <c r="T30">
        <v>11.278985702724574</v>
      </c>
      <c r="U30" s="115">
        <f t="shared" si="2"/>
        <v>37.6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13"/>
      <c r="I31">
        <f>BRPL_EOD!AA31+BRPL_EOD!AB31</f>
        <v>15.57</v>
      </c>
      <c r="J31">
        <f>BYPL_EOD!AA31+BYPL_EOD!AB31</f>
        <v>8.52</v>
      </c>
      <c r="K31">
        <f>MES_EOD!AA31+MES_EOD!AB31</f>
        <v>0</v>
      </c>
      <c r="L31">
        <f>NDMC_EOD!AA31+NDMC_EOD!AB31</f>
        <v>1.86</v>
      </c>
      <c r="M31">
        <f>TPDDL_EOD!AA31+TPDDL_EOD!AB31</f>
        <v>11.12</v>
      </c>
      <c r="N31">
        <f t="shared" si="0"/>
        <v>37.07</v>
      </c>
      <c r="O31" s="113">
        <f t="shared" si="1"/>
        <v>0.53000000000000114</v>
      </c>
      <c r="P31">
        <v>15.792608578365256</v>
      </c>
      <c r="Q31">
        <v>8.6418127866199086</v>
      </c>
      <c r="R31">
        <v>0</v>
      </c>
      <c r="S31">
        <v>1.8865929322902619</v>
      </c>
      <c r="T31">
        <v>11.278985702724574</v>
      </c>
      <c r="U31" s="115">
        <f t="shared" si="2"/>
        <v>37.6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13"/>
      <c r="I32">
        <f>BRPL_EOD!AA32+BRPL_EOD!AB32</f>
        <v>15.57</v>
      </c>
      <c r="J32">
        <f>BYPL_EOD!AA32+BYPL_EOD!AB32</f>
        <v>8.52</v>
      </c>
      <c r="K32">
        <f>MES_EOD!AA32+MES_EOD!AB32</f>
        <v>0</v>
      </c>
      <c r="L32">
        <f>NDMC_EOD!AA32+NDMC_EOD!AB32</f>
        <v>1.86</v>
      </c>
      <c r="M32">
        <f>TPDDL_EOD!AA32+TPDDL_EOD!AB32</f>
        <v>11.12</v>
      </c>
      <c r="N32">
        <f t="shared" si="0"/>
        <v>37.07</v>
      </c>
      <c r="O32" s="113">
        <f t="shared" si="1"/>
        <v>0.53000000000000114</v>
      </c>
      <c r="P32">
        <v>15.792608578365256</v>
      </c>
      <c r="Q32">
        <v>8.6418127866199086</v>
      </c>
      <c r="R32">
        <v>0</v>
      </c>
      <c r="S32">
        <v>1.8865929322902619</v>
      </c>
      <c r="T32">
        <v>11.278985702724574</v>
      </c>
      <c r="U32" s="115">
        <f t="shared" si="2"/>
        <v>37.6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13"/>
      <c r="I33">
        <f>BRPL_EOD!AA33+BRPL_EOD!AB33</f>
        <v>15.57</v>
      </c>
      <c r="J33">
        <f>BYPL_EOD!AA33+BYPL_EOD!AB33</f>
        <v>8.52</v>
      </c>
      <c r="K33">
        <f>MES_EOD!AA33+MES_EOD!AB33</f>
        <v>0</v>
      </c>
      <c r="L33">
        <f>NDMC_EOD!AA33+NDMC_EOD!AB33</f>
        <v>1.86</v>
      </c>
      <c r="M33">
        <f>TPDDL_EOD!AA33+TPDDL_EOD!AB33</f>
        <v>11.12</v>
      </c>
      <c r="N33">
        <f t="shared" si="0"/>
        <v>37.07</v>
      </c>
      <c r="O33" s="113">
        <f t="shared" si="1"/>
        <v>0.53000000000000114</v>
      </c>
      <c r="P33">
        <v>15.792608578365256</v>
      </c>
      <c r="Q33">
        <v>8.6418127866199086</v>
      </c>
      <c r="R33">
        <v>0</v>
      </c>
      <c r="S33">
        <v>1.8865929322902619</v>
      </c>
      <c r="T33">
        <v>11.278985702724574</v>
      </c>
      <c r="U33" s="115">
        <f t="shared" si="2"/>
        <v>37.6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13"/>
      <c r="I34">
        <f>BRPL_EOD!AA34+BRPL_EOD!AB34</f>
        <v>15.57</v>
      </c>
      <c r="J34">
        <f>BYPL_EOD!AA34+BYPL_EOD!AB34</f>
        <v>8.52</v>
      </c>
      <c r="K34">
        <f>MES_EOD!AA34+MES_EOD!AB34</f>
        <v>0</v>
      </c>
      <c r="L34">
        <f>NDMC_EOD!AA34+NDMC_EOD!AB34</f>
        <v>1.86</v>
      </c>
      <c r="M34">
        <f>TPDDL_EOD!AA34+TPDDL_EOD!AB34</f>
        <v>11.12</v>
      </c>
      <c r="N34">
        <f t="shared" si="0"/>
        <v>37.07</v>
      </c>
      <c r="O34" s="113">
        <f t="shared" si="1"/>
        <v>0.53000000000000114</v>
      </c>
      <c r="P34">
        <v>15.792608578365256</v>
      </c>
      <c r="Q34">
        <v>8.6418127866199086</v>
      </c>
      <c r="R34">
        <v>0</v>
      </c>
      <c r="S34">
        <v>1.8865929322902619</v>
      </c>
      <c r="T34">
        <v>11.278985702724574</v>
      </c>
      <c r="U34" s="115">
        <f t="shared" si="2"/>
        <v>37.6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13"/>
      <c r="I35">
        <f>BRPL_EOD!AA35+BRPL_EOD!AB35</f>
        <v>15.57</v>
      </c>
      <c r="J35">
        <f>BYPL_EOD!AA35+BYPL_EOD!AB35</f>
        <v>8.52</v>
      </c>
      <c r="K35">
        <f>MES_EOD!AA35+MES_EOD!AB35</f>
        <v>0</v>
      </c>
      <c r="L35">
        <f>NDMC_EOD!AA35+NDMC_EOD!AB35</f>
        <v>1.86</v>
      </c>
      <c r="M35">
        <f>TPDDL_EOD!AA35+TPDDL_EOD!AB35</f>
        <v>11.12</v>
      </c>
      <c r="N35">
        <f t="shared" si="0"/>
        <v>37.07</v>
      </c>
      <c r="O35" s="113">
        <f t="shared" si="1"/>
        <v>0.53000000000000114</v>
      </c>
      <c r="P35">
        <v>15.792608578365256</v>
      </c>
      <c r="Q35">
        <v>8.6418127866199086</v>
      </c>
      <c r="R35">
        <v>0</v>
      </c>
      <c r="S35">
        <v>1.8865929322902619</v>
      </c>
      <c r="T35">
        <v>11.278985702724574</v>
      </c>
      <c r="U35" s="115">
        <f t="shared" si="2"/>
        <v>37.6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13"/>
      <c r="I36">
        <f>BRPL_EOD!AA36+BRPL_EOD!AB36</f>
        <v>15.57</v>
      </c>
      <c r="J36">
        <f>BYPL_EOD!AA36+BYPL_EOD!AB36</f>
        <v>8.52</v>
      </c>
      <c r="K36">
        <f>MES_EOD!AA36+MES_EOD!AB36</f>
        <v>0</v>
      </c>
      <c r="L36">
        <f>NDMC_EOD!AA36+NDMC_EOD!AB36</f>
        <v>1.86</v>
      </c>
      <c r="M36">
        <f>TPDDL_EOD!AA36+TPDDL_EOD!AB36</f>
        <v>11.12</v>
      </c>
      <c r="N36">
        <f t="shared" si="0"/>
        <v>37.07</v>
      </c>
      <c r="O36" s="113">
        <f t="shared" si="1"/>
        <v>0.53000000000000114</v>
      </c>
      <c r="P36">
        <v>15.792608578365256</v>
      </c>
      <c r="Q36">
        <v>8.6418127866199086</v>
      </c>
      <c r="R36">
        <v>0</v>
      </c>
      <c r="S36">
        <v>1.8865929322902619</v>
      </c>
      <c r="T36">
        <v>11.278985702724574</v>
      </c>
      <c r="U36" s="115">
        <f t="shared" si="2"/>
        <v>37.6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13"/>
      <c r="I37">
        <f>BRPL_EOD!AA37+BRPL_EOD!AB37</f>
        <v>15.57</v>
      </c>
      <c r="J37">
        <f>BYPL_EOD!AA37+BYPL_EOD!AB37</f>
        <v>8.52</v>
      </c>
      <c r="K37">
        <f>MES_EOD!AA37+MES_EOD!AB37</f>
        <v>0</v>
      </c>
      <c r="L37">
        <f>NDMC_EOD!AA37+NDMC_EOD!AB37</f>
        <v>1.86</v>
      </c>
      <c r="M37">
        <f>TPDDL_EOD!AA37+TPDDL_EOD!AB37</f>
        <v>11.12</v>
      </c>
      <c r="N37">
        <f t="shared" si="0"/>
        <v>37.07</v>
      </c>
      <c r="O37" s="113">
        <f t="shared" si="1"/>
        <v>0.53000000000000114</v>
      </c>
      <c r="P37">
        <v>15.792608578365256</v>
      </c>
      <c r="Q37">
        <v>8.6418127866199086</v>
      </c>
      <c r="R37">
        <v>0</v>
      </c>
      <c r="S37">
        <v>1.8865929322902619</v>
      </c>
      <c r="T37">
        <v>11.278985702724574</v>
      </c>
      <c r="U37" s="115">
        <f t="shared" si="2"/>
        <v>37.6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13"/>
      <c r="I38">
        <f>BRPL_EOD!AA38+BRPL_EOD!AB38</f>
        <v>15.57</v>
      </c>
      <c r="J38">
        <f>BYPL_EOD!AA38+BYPL_EOD!AB38</f>
        <v>8.52</v>
      </c>
      <c r="K38">
        <f>MES_EOD!AA38+MES_EOD!AB38</f>
        <v>0</v>
      </c>
      <c r="L38">
        <f>NDMC_EOD!AA38+NDMC_EOD!AB38</f>
        <v>1.86</v>
      </c>
      <c r="M38">
        <f>TPDDL_EOD!AA38+TPDDL_EOD!AB38</f>
        <v>11.12</v>
      </c>
      <c r="N38">
        <f t="shared" si="0"/>
        <v>37.07</v>
      </c>
      <c r="O38" s="113">
        <f t="shared" si="1"/>
        <v>0.53000000000000114</v>
      </c>
      <c r="P38">
        <v>15.792608578365256</v>
      </c>
      <c r="Q38">
        <v>8.6418127866199086</v>
      </c>
      <c r="R38">
        <v>0</v>
      </c>
      <c r="S38">
        <v>1.8865929322902619</v>
      </c>
      <c r="T38">
        <v>11.278985702724574</v>
      </c>
      <c r="U38" s="115">
        <f t="shared" si="2"/>
        <v>37.6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13"/>
      <c r="I39">
        <f>BRPL_EOD!AA39+BRPL_EOD!AB39</f>
        <v>15.57</v>
      </c>
      <c r="J39">
        <f>BYPL_EOD!AA39+BYPL_EOD!AB39</f>
        <v>8.52</v>
      </c>
      <c r="K39">
        <f>MES_EOD!AA39+MES_EOD!AB39</f>
        <v>0</v>
      </c>
      <c r="L39">
        <f>NDMC_EOD!AA39+NDMC_EOD!AB39</f>
        <v>1.86</v>
      </c>
      <c r="M39">
        <f>TPDDL_EOD!AA39+TPDDL_EOD!AB39</f>
        <v>11.12</v>
      </c>
      <c r="N39">
        <f t="shared" si="0"/>
        <v>37.07</v>
      </c>
      <c r="O39" s="113">
        <f t="shared" si="1"/>
        <v>0.53000000000000114</v>
      </c>
      <c r="P39">
        <v>15.792608578365256</v>
      </c>
      <c r="Q39">
        <v>8.6418127866199086</v>
      </c>
      <c r="R39">
        <v>0</v>
      </c>
      <c r="S39">
        <v>1.8865929322902619</v>
      </c>
      <c r="T39">
        <v>11.278985702724574</v>
      </c>
      <c r="U39" s="115">
        <f t="shared" si="2"/>
        <v>37.6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13"/>
      <c r="I40">
        <f>BRPL_EOD!AA40+BRPL_EOD!AB40</f>
        <v>15.57</v>
      </c>
      <c r="J40">
        <f>BYPL_EOD!AA40+BYPL_EOD!AB40</f>
        <v>8.52</v>
      </c>
      <c r="K40">
        <f>MES_EOD!AA40+MES_EOD!AB40</f>
        <v>0</v>
      </c>
      <c r="L40">
        <f>NDMC_EOD!AA40+NDMC_EOD!AB40</f>
        <v>1.86</v>
      </c>
      <c r="M40">
        <f>TPDDL_EOD!AA40+TPDDL_EOD!AB40</f>
        <v>11.12</v>
      </c>
      <c r="N40">
        <f t="shared" si="0"/>
        <v>37.07</v>
      </c>
      <c r="O40" s="113">
        <f t="shared" si="1"/>
        <v>0.53000000000000114</v>
      </c>
      <c r="P40">
        <v>15.792608578365256</v>
      </c>
      <c r="Q40">
        <v>8.6418127866199086</v>
      </c>
      <c r="R40">
        <v>0</v>
      </c>
      <c r="S40">
        <v>1.8865929322902619</v>
      </c>
      <c r="T40">
        <v>11.278985702724574</v>
      </c>
      <c r="U40" s="115">
        <f t="shared" si="2"/>
        <v>37.6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13"/>
      <c r="I41">
        <f>BRPL_EOD!AA41+BRPL_EOD!AB41</f>
        <v>15.57</v>
      </c>
      <c r="J41">
        <f>BYPL_EOD!AA41+BYPL_EOD!AB41</f>
        <v>8.52</v>
      </c>
      <c r="K41">
        <f>MES_EOD!AA41+MES_EOD!AB41</f>
        <v>0</v>
      </c>
      <c r="L41">
        <f>NDMC_EOD!AA41+NDMC_EOD!AB41</f>
        <v>1.86</v>
      </c>
      <c r="M41">
        <f>TPDDL_EOD!AA41+TPDDL_EOD!AB41</f>
        <v>11.12</v>
      </c>
      <c r="N41">
        <f t="shared" si="0"/>
        <v>37.07</v>
      </c>
      <c r="O41" s="113">
        <f t="shared" si="1"/>
        <v>0.53000000000000114</v>
      </c>
      <c r="P41">
        <v>15.792608578365256</v>
      </c>
      <c r="Q41">
        <v>8.6418127866199086</v>
      </c>
      <c r="R41">
        <v>0</v>
      </c>
      <c r="S41">
        <v>1.8865929322902619</v>
      </c>
      <c r="T41">
        <v>11.278985702724574</v>
      </c>
      <c r="U41" s="115">
        <f t="shared" si="2"/>
        <v>37.6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13"/>
      <c r="I42">
        <f>BRPL_EOD!AA42+BRPL_EOD!AB42</f>
        <v>15.57</v>
      </c>
      <c r="J42">
        <f>BYPL_EOD!AA42+BYPL_EOD!AB42</f>
        <v>8.52</v>
      </c>
      <c r="K42">
        <f>MES_EOD!AA42+MES_EOD!AB42</f>
        <v>0</v>
      </c>
      <c r="L42">
        <f>NDMC_EOD!AA42+NDMC_EOD!AB42</f>
        <v>1.86</v>
      </c>
      <c r="M42">
        <f>TPDDL_EOD!AA42+TPDDL_EOD!AB42</f>
        <v>11.12</v>
      </c>
      <c r="N42">
        <f t="shared" si="0"/>
        <v>37.07</v>
      </c>
      <c r="O42" s="113">
        <f t="shared" si="1"/>
        <v>0.53000000000000114</v>
      </c>
      <c r="P42">
        <v>15.792608578365256</v>
      </c>
      <c r="Q42">
        <v>8.6418127866199086</v>
      </c>
      <c r="R42">
        <v>0</v>
      </c>
      <c r="S42">
        <v>1.8865929322902619</v>
      </c>
      <c r="T42">
        <v>11.278985702724574</v>
      </c>
      <c r="U42" s="115">
        <f t="shared" si="2"/>
        <v>37.6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13"/>
      <c r="I43">
        <f>BRPL_EOD!AA43+BRPL_EOD!AB43</f>
        <v>15.57</v>
      </c>
      <c r="J43">
        <f>BYPL_EOD!AA43+BYPL_EOD!AB43</f>
        <v>8.52</v>
      </c>
      <c r="K43">
        <f>MES_EOD!AA43+MES_EOD!AB43</f>
        <v>0</v>
      </c>
      <c r="L43">
        <f>NDMC_EOD!AA43+NDMC_EOD!AB43</f>
        <v>1.86</v>
      </c>
      <c r="M43">
        <f>TPDDL_EOD!AA43+TPDDL_EOD!AB43</f>
        <v>11.12</v>
      </c>
      <c r="N43">
        <f t="shared" si="0"/>
        <v>37.07</v>
      </c>
      <c r="O43" s="113">
        <f t="shared" si="1"/>
        <v>0.53000000000000114</v>
      </c>
      <c r="P43">
        <v>15.792608578365256</v>
      </c>
      <c r="Q43">
        <v>8.6418127866199086</v>
      </c>
      <c r="R43">
        <v>0</v>
      </c>
      <c r="S43">
        <v>1.8865929322902619</v>
      </c>
      <c r="T43">
        <v>11.278985702724574</v>
      </c>
      <c r="U43" s="115">
        <f t="shared" si="2"/>
        <v>37.6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13"/>
      <c r="I44">
        <f>BRPL_EOD!AA44+BRPL_EOD!AB44</f>
        <v>15.57</v>
      </c>
      <c r="J44">
        <f>BYPL_EOD!AA44+BYPL_EOD!AB44</f>
        <v>8.52</v>
      </c>
      <c r="K44">
        <f>MES_EOD!AA44+MES_EOD!AB44</f>
        <v>0</v>
      </c>
      <c r="L44">
        <f>NDMC_EOD!AA44+NDMC_EOD!AB44</f>
        <v>1.86</v>
      </c>
      <c r="M44">
        <f>TPDDL_EOD!AA44+TPDDL_EOD!AB44</f>
        <v>11.12</v>
      </c>
      <c r="N44">
        <f t="shared" si="0"/>
        <v>37.07</v>
      </c>
      <c r="O44" s="113">
        <f t="shared" si="1"/>
        <v>0.53000000000000114</v>
      </c>
      <c r="P44">
        <v>15.792608578365256</v>
      </c>
      <c r="Q44">
        <v>8.6418127866199086</v>
      </c>
      <c r="R44">
        <v>0</v>
      </c>
      <c r="S44">
        <v>1.8865929322902619</v>
      </c>
      <c r="T44">
        <v>11.278985702724574</v>
      </c>
      <c r="U44" s="115">
        <f t="shared" si="2"/>
        <v>37.6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13"/>
      <c r="I45">
        <f>BRPL_EOD!AA45+BRPL_EOD!AB45</f>
        <v>15.57</v>
      </c>
      <c r="J45">
        <f>BYPL_EOD!AA45+BYPL_EOD!AB45</f>
        <v>8.52</v>
      </c>
      <c r="K45">
        <f>MES_EOD!AA45+MES_EOD!AB45</f>
        <v>0</v>
      </c>
      <c r="L45">
        <f>NDMC_EOD!AA45+NDMC_EOD!AB45</f>
        <v>1.86</v>
      </c>
      <c r="M45">
        <f>TPDDL_EOD!AA45+TPDDL_EOD!AB45</f>
        <v>11.12</v>
      </c>
      <c r="N45">
        <f t="shared" si="0"/>
        <v>37.07</v>
      </c>
      <c r="O45" s="113">
        <f t="shared" si="1"/>
        <v>0.53000000000000114</v>
      </c>
      <c r="P45">
        <v>15.792608578365256</v>
      </c>
      <c r="Q45">
        <v>8.6418127866199086</v>
      </c>
      <c r="R45">
        <v>0</v>
      </c>
      <c r="S45">
        <v>1.8865929322902619</v>
      </c>
      <c r="T45">
        <v>11.278985702724574</v>
      </c>
      <c r="U45" s="115">
        <f t="shared" si="2"/>
        <v>37.6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13"/>
      <c r="I46">
        <f>BRPL_EOD!AA46+BRPL_EOD!AB46</f>
        <v>15.57</v>
      </c>
      <c r="J46">
        <f>BYPL_EOD!AA46+BYPL_EOD!AB46</f>
        <v>8.52</v>
      </c>
      <c r="K46">
        <f>MES_EOD!AA46+MES_EOD!AB46</f>
        <v>0</v>
      </c>
      <c r="L46">
        <f>NDMC_EOD!AA46+NDMC_EOD!AB46</f>
        <v>1.86</v>
      </c>
      <c r="M46">
        <f>TPDDL_EOD!AA46+TPDDL_EOD!AB46</f>
        <v>11.12</v>
      </c>
      <c r="N46">
        <f t="shared" si="0"/>
        <v>37.07</v>
      </c>
      <c r="O46" s="113">
        <f t="shared" si="1"/>
        <v>0.53000000000000114</v>
      </c>
      <c r="P46">
        <v>15.792608578365256</v>
      </c>
      <c r="Q46">
        <v>8.6418127866199086</v>
      </c>
      <c r="R46">
        <v>0</v>
      </c>
      <c r="S46">
        <v>1.8865929322902619</v>
      </c>
      <c r="T46">
        <v>11.278985702724574</v>
      </c>
      <c r="U46" s="115">
        <f t="shared" si="2"/>
        <v>37.6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0.53000000000000114</v>
      </c>
      <c r="P47">
        <v>16.212608353033886</v>
      </c>
      <c r="Q47">
        <v>8.8718150774888365</v>
      </c>
      <c r="R47">
        <v>0</v>
      </c>
      <c r="S47">
        <v>1.9365904912004201</v>
      </c>
      <c r="T47">
        <v>11.578986078276859</v>
      </c>
      <c r="U47" s="115">
        <f t="shared" si="2"/>
        <v>38.6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0.53000000000000114</v>
      </c>
      <c r="P48">
        <v>16.212608353033886</v>
      </c>
      <c r="Q48">
        <v>8.8718150774888365</v>
      </c>
      <c r="R48">
        <v>0</v>
      </c>
      <c r="S48">
        <v>1.9365904912004201</v>
      </c>
      <c r="T48">
        <v>11.578986078276859</v>
      </c>
      <c r="U48" s="115">
        <f t="shared" si="2"/>
        <v>38.6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0.53000000000000114</v>
      </c>
      <c r="P49">
        <v>16.212608353033886</v>
      </c>
      <c r="Q49">
        <v>8.8718150774888365</v>
      </c>
      <c r="R49">
        <v>0</v>
      </c>
      <c r="S49">
        <v>1.9365904912004201</v>
      </c>
      <c r="T49">
        <v>11.578986078276859</v>
      </c>
      <c r="U49" s="115">
        <f t="shared" si="2"/>
        <v>38.6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0.53000000000000114</v>
      </c>
      <c r="P50">
        <v>16.212608353033886</v>
      </c>
      <c r="Q50">
        <v>8.8718150774888365</v>
      </c>
      <c r="R50">
        <v>0</v>
      </c>
      <c r="S50">
        <v>1.9365904912004201</v>
      </c>
      <c r="T50">
        <v>11.578986078276859</v>
      </c>
      <c r="U50" s="115">
        <f t="shared" si="2"/>
        <v>38.6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13"/>
      <c r="I51">
        <f>BRPL_EOD!AA51+BRPL_EOD!AB51</f>
        <v>15.99</v>
      </c>
      <c r="J51">
        <f>BYPL_EOD!AA51+BYPL_EOD!AB51</f>
        <v>8.75</v>
      </c>
      <c r="K51">
        <f>MES_EOD!AA51+MES_EOD!AB51</f>
        <v>0</v>
      </c>
      <c r="L51">
        <f>NDMC_EOD!AA51+NDMC_EOD!AB51</f>
        <v>1.91</v>
      </c>
      <c r="M51">
        <f>TPDDL_EOD!AA51+TPDDL_EOD!AB51</f>
        <v>11.42</v>
      </c>
      <c r="N51">
        <f t="shared" si="0"/>
        <v>38.07</v>
      </c>
      <c r="O51" s="113">
        <f t="shared" si="1"/>
        <v>0.53000000000000114</v>
      </c>
      <c r="P51">
        <v>16.212608353033886</v>
      </c>
      <c r="Q51">
        <v>8.8718150774888365</v>
      </c>
      <c r="R51">
        <v>0</v>
      </c>
      <c r="S51">
        <v>1.9365904912004201</v>
      </c>
      <c r="T51">
        <v>11.578986078276859</v>
      </c>
      <c r="U51" s="115">
        <f t="shared" si="2"/>
        <v>38.6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13"/>
      <c r="I52">
        <f>BRPL_EOD!AA52+BRPL_EOD!AB52</f>
        <v>15.99</v>
      </c>
      <c r="J52">
        <f>BYPL_EOD!AA52+BYPL_EOD!AB52</f>
        <v>8.75</v>
      </c>
      <c r="K52">
        <f>MES_EOD!AA52+MES_EOD!AB52</f>
        <v>0</v>
      </c>
      <c r="L52">
        <f>NDMC_EOD!AA52+NDMC_EOD!AB52</f>
        <v>1.91</v>
      </c>
      <c r="M52">
        <f>TPDDL_EOD!AA52+TPDDL_EOD!AB52</f>
        <v>11.42</v>
      </c>
      <c r="N52">
        <f t="shared" si="0"/>
        <v>38.07</v>
      </c>
      <c r="O52" s="113">
        <f t="shared" si="1"/>
        <v>0.53000000000000114</v>
      </c>
      <c r="P52">
        <v>16.212608353033886</v>
      </c>
      <c r="Q52">
        <v>8.8718150774888365</v>
      </c>
      <c r="R52">
        <v>0</v>
      </c>
      <c r="S52">
        <v>1.9365904912004201</v>
      </c>
      <c r="T52">
        <v>11.578986078276859</v>
      </c>
      <c r="U52" s="115">
        <f t="shared" si="2"/>
        <v>38.6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13"/>
      <c r="I53">
        <f>BRPL_EOD!AA53+BRPL_EOD!AB53</f>
        <v>15.99</v>
      </c>
      <c r="J53">
        <f>BYPL_EOD!AA53+BYPL_EOD!AB53</f>
        <v>8.75</v>
      </c>
      <c r="K53">
        <f>MES_EOD!AA53+MES_EOD!AB53</f>
        <v>0</v>
      </c>
      <c r="L53">
        <f>NDMC_EOD!AA53+NDMC_EOD!AB53</f>
        <v>1.91</v>
      </c>
      <c r="M53">
        <f>TPDDL_EOD!AA53+TPDDL_EOD!AB53</f>
        <v>11.42</v>
      </c>
      <c r="N53">
        <f t="shared" si="0"/>
        <v>38.07</v>
      </c>
      <c r="O53" s="113">
        <f t="shared" si="1"/>
        <v>0.53000000000000114</v>
      </c>
      <c r="P53">
        <v>16.212608353033886</v>
      </c>
      <c r="Q53">
        <v>8.8718150774888365</v>
      </c>
      <c r="R53">
        <v>0</v>
      </c>
      <c r="S53">
        <v>1.9365904912004201</v>
      </c>
      <c r="T53">
        <v>11.578986078276859</v>
      </c>
      <c r="U53" s="115">
        <f t="shared" si="2"/>
        <v>38.6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38.6</v>
      </c>
      <c r="E54">
        <f>GT!N54</f>
        <v>0</v>
      </c>
      <c r="F54">
        <f t="shared" si="4"/>
        <v>84</v>
      </c>
      <c r="G54">
        <f t="shared" si="5"/>
        <v>38.6</v>
      </c>
      <c r="H54" s="113"/>
      <c r="I54">
        <f>BRPL_EOD!AA54+BRPL_EOD!AB54</f>
        <v>15.99</v>
      </c>
      <c r="J54">
        <f>BYPL_EOD!AA54+BYPL_EOD!AB54</f>
        <v>8.75</v>
      </c>
      <c r="K54">
        <f>MES_EOD!AA54+MES_EOD!AB54</f>
        <v>0</v>
      </c>
      <c r="L54">
        <f>NDMC_EOD!AA54+NDMC_EOD!AB54</f>
        <v>1.91</v>
      </c>
      <c r="M54">
        <f>TPDDL_EOD!AA54+TPDDL_EOD!AB54</f>
        <v>11.42</v>
      </c>
      <c r="N54">
        <f t="shared" si="0"/>
        <v>38.07</v>
      </c>
      <c r="O54" s="113">
        <f t="shared" si="1"/>
        <v>0.53000000000000114</v>
      </c>
      <c r="P54">
        <v>16.212608353033886</v>
      </c>
      <c r="Q54">
        <v>8.8718150774888365</v>
      </c>
      <c r="R54">
        <v>0</v>
      </c>
      <c r="S54">
        <v>1.9365904912004201</v>
      </c>
      <c r="T54">
        <v>11.578986078276859</v>
      </c>
      <c r="U54" s="115">
        <f t="shared" si="2"/>
        <v>38.6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0.53000000000000114</v>
      </c>
      <c r="P55">
        <v>15.792608578365256</v>
      </c>
      <c r="Q55">
        <v>8.6418127866199086</v>
      </c>
      <c r="R55">
        <v>0</v>
      </c>
      <c r="S55">
        <v>1.8865929322902619</v>
      </c>
      <c r="T55">
        <v>11.278985702724574</v>
      </c>
      <c r="U55" s="115">
        <f t="shared" si="2"/>
        <v>37.6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0.53000000000000114</v>
      </c>
      <c r="P56">
        <v>15.792608578365256</v>
      </c>
      <c r="Q56">
        <v>8.6418127866199086</v>
      </c>
      <c r="R56">
        <v>0</v>
      </c>
      <c r="S56">
        <v>1.8865929322902619</v>
      </c>
      <c r="T56">
        <v>11.278985702724574</v>
      </c>
      <c r="U56" s="115">
        <f t="shared" si="2"/>
        <v>37.6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0.53000000000000114</v>
      </c>
      <c r="P57">
        <v>15.792608578365256</v>
      </c>
      <c r="Q57">
        <v>8.6418127866199086</v>
      </c>
      <c r="R57">
        <v>0</v>
      </c>
      <c r="S57">
        <v>1.8865929322902619</v>
      </c>
      <c r="T57">
        <v>11.278985702724574</v>
      </c>
      <c r="U57" s="115">
        <f t="shared" si="2"/>
        <v>37.6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0.53000000000000114</v>
      </c>
      <c r="P58">
        <v>15.792608578365256</v>
      </c>
      <c r="Q58">
        <v>8.6418127866199086</v>
      </c>
      <c r="R58">
        <v>0</v>
      </c>
      <c r="S58">
        <v>1.8865929322902619</v>
      </c>
      <c r="T58">
        <v>11.278985702724574</v>
      </c>
      <c r="U58" s="115">
        <f t="shared" si="2"/>
        <v>37.6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13"/>
      <c r="I59">
        <f>BRPL_EOD!AA59+BRPL_EOD!AB59</f>
        <v>15.04</v>
      </c>
      <c r="J59">
        <f>BYPL_EOD!AA59+BYPL_EOD!AB59</f>
        <v>8.24</v>
      </c>
      <c r="K59">
        <f>MES_EOD!AA59+MES_EOD!AB59</f>
        <v>0</v>
      </c>
      <c r="L59">
        <f>NDMC_EOD!AA59+NDMC_EOD!AB59</f>
        <v>1.79</v>
      </c>
      <c r="M59">
        <f>TPDDL_EOD!AA59+TPDDL_EOD!AB59</f>
        <v>11</v>
      </c>
      <c r="N59">
        <f t="shared" si="0"/>
        <v>36.07</v>
      </c>
      <c r="O59" s="113">
        <f t="shared" si="1"/>
        <v>0.53000000000000114</v>
      </c>
      <c r="P59">
        <v>15.260992514555031</v>
      </c>
      <c r="Q59">
        <v>8.3610756861657887</v>
      </c>
      <c r="R59">
        <v>0</v>
      </c>
      <c r="S59">
        <v>1.816301635708345</v>
      </c>
      <c r="T59">
        <v>11.161630163570836</v>
      </c>
      <c r="U59" s="115">
        <f t="shared" si="2"/>
        <v>36.6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0.53000000000000114</v>
      </c>
      <c r="P60">
        <v>15.260992514555031</v>
      </c>
      <c r="Q60">
        <v>8.3610756861657887</v>
      </c>
      <c r="R60">
        <v>0</v>
      </c>
      <c r="S60">
        <v>1.816301635708345</v>
      </c>
      <c r="T60">
        <v>11.161630163570836</v>
      </c>
      <c r="U60" s="115">
        <f t="shared" si="2"/>
        <v>36.6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0.53000000000000114</v>
      </c>
      <c r="P61">
        <v>15.260992514555031</v>
      </c>
      <c r="Q61">
        <v>8.3610756861657887</v>
      </c>
      <c r="R61">
        <v>0</v>
      </c>
      <c r="S61">
        <v>1.816301635708345</v>
      </c>
      <c r="T61">
        <v>11.161630163570836</v>
      </c>
      <c r="U61" s="115">
        <f t="shared" si="2"/>
        <v>36.6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0.53000000000000114</v>
      </c>
      <c r="P62">
        <v>15.260992514555031</v>
      </c>
      <c r="Q62">
        <v>8.3610756861657887</v>
      </c>
      <c r="R62">
        <v>0</v>
      </c>
      <c r="S62">
        <v>1.816301635708345</v>
      </c>
      <c r="T62">
        <v>11.161630163570836</v>
      </c>
      <c r="U62" s="115">
        <f t="shared" si="2"/>
        <v>36.6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0.53000000000000114</v>
      </c>
      <c r="P63">
        <v>15.792608578365256</v>
      </c>
      <c r="Q63">
        <v>8.6418127866199086</v>
      </c>
      <c r="R63">
        <v>0</v>
      </c>
      <c r="S63">
        <v>1.8865929322902619</v>
      </c>
      <c r="T63">
        <v>11.278985702724574</v>
      </c>
      <c r="U63" s="115">
        <f t="shared" si="2"/>
        <v>37.6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0.53000000000000114</v>
      </c>
      <c r="P64">
        <v>15.792608578365256</v>
      </c>
      <c r="Q64">
        <v>8.6418127866199086</v>
      </c>
      <c r="R64">
        <v>0</v>
      </c>
      <c r="S64">
        <v>1.8865929322902619</v>
      </c>
      <c r="T64">
        <v>11.278985702724574</v>
      </c>
      <c r="U64" s="115">
        <f t="shared" si="2"/>
        <v>37.6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0.53000000000000114</v>
      </c>
      <c r="P65">
        <v>15.792608578365256</v>
      </c>
      <c r="Q65">
        <v>8.6418127866199086</v>
      </c>
      <c r="R65">
        <v>0</v>
      </c>
      <c r="S65">
        <v>1.8865929322902619</v>
      </c>
      <c r="T65">
        <v>11.278985702724574</v>
      </c>
      <c r="U65" s="115">
        <f t="shared" si="2"/>
        <v>37.6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0.53000000000000114</v>
      </c>
      <c r="P66">
        <v>15.792608578365256</v>
      </c>
      <c r="Q66">
        <v>8.6418127866199086</v>
      </c>
      <c r="R66">
        <v>0</v>
      </c>
      <c r="S66">
        <v>1.8865929322902619</v>
      </c>
      <c r="T66">
        <v>11.278985702724574</v>
      </c>
      <c r="U66" s="115">
        <f t="shared" si="2"/>
        <v>37.6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13"/>
      <c r="I67">
        <f>BRPL_EOD!AA67+BRPL_EOD!AB67</f>
        <v>15.57</v>
      </c>
      <c r="J67">
        <f>BYPL_EOD!AA67+BYPL_EOD!AB67</f>
        <v>8.52</v>
      </c>
      <c r="K67">
        <f>MES_EOD!AA67+MES_EOD!AB67</f>
        <v>0</v>
      </c>
      <c r="L67">
        <f>NDMC_EOD!AA67+NDMC_EOD!AB67</f>
        <v>1.86</v>
      </c>
      <c r="M67">
        <f>TPDDL_EOD!AA67+TPDDL_EOD!AB67</f>
        <v>11.12</v>
      </c>
      <c r="N67">
        <f t="shared" ref="N67:N98" si="6">SUM(I67:M67)</f>
        <v>37.07</v>
      </c>
      <c r="O67" s="113">
        <f t="shared" ref="O67:O98" si="7">G67-N67</f>
        <v>0.53000000000000114</v>
      </c>
      <c r="P67">
        <v>15.792608578365256</v>
      </c>
      <c r="Q67">
        <v>8.6418127866199086</v>
      </c>
      <c r="R67">
        <v>0</v>
      </c>
      <c r="S67">
        <v>1.8865929322902619</v>
      </c>
      <c r="T67">
        <v>11.278985702724574</v>
      </c>
      <c r="U67" s="115">
        <f t="shared" ref="U67:U98" si="8">SUM(P67:T67)</f>
        <v>37.6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13"/>
      <c r="I68">
        <f>BRPL_EOD!AA68+BRPL_EOD!AB68</f>
        <v>15.57</v>
      </c>
      <c r="J68">
        <f>BYPL_EOD!AA68+BYPL_EOD!AB68</f>
        <v>8.52</v>
      </c>
      <c r="K68">
        <f>MES_EOD!AA68+MES_EOD!AB68</f>
        <v>0</v>
      </c>
      <c r="L68">
        <f>NDMC_EOD!AA68+NDMC_EOD!AB68</f>
        <v>1.86</v>
      </c>
      <c r="M68">
        <f>TPDDL_EOD!AA68+TPDDL_EOD!AB68</f>
        <v>11.12</v>
      </c>
      <c r="N68">
        <f t="shared" si="6"/>
        <v>37.07</v>
      </c>
      <c r="O68" s="113">
        <f t="shared" si="7"/>
        <v>0.53000000000000114</v>
      </c>
      <c r="P68">
        <v>15.792608578365256</v>
      </c>
      <c r="Q68">
        <v>8.6418127866199086</v>
      </c>
      <c r="R68">
        <v>0</v>
      </c>
      <c r="S68">
        <v>1.8865929322902619</v>
      </c>
      <c r="T68">
        <v>11.278985702724574</v>
      </c>
      <c r="U68" s="115">
        <f t="shared" si="8"/>
        <v>37.6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0.53000000000000114</v>
      </c>
      <c r="P69">
        <v>15.792608578365256</v>
      </c>
      <c r="Q69">
        <v>8.6418127866199086</v>
      </c>
      <c r="R69">
        <v>0</v>
      </c>
      <c r="S69">
        <v>1.8865929322902619</v>
      </c>
      <c r="T69">
        <v>11.278985702724574</v>
      </c>
      <c r="U69" s="115">
        <f t="shared" si="8"/>
        <v>37.6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0.53000000000000114</v>
      </c>
      <c r="P70">
        <v>15.792608578365256</v>
      </c>
      <c r="Q70">
        <v>8.6418127866199086</v>
      </c>
      <c r="R70">
        <v>0</v>
      </c>
      <c r="S70">
        <v>1.8865929322902619</v>
      </c>
      <c r="T70">
        <v>11.278985702724574</v>
      </c>
      <c r="U70" s="115">
        <f t="shared" si="8"/>
        <v>37.6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0.53000000000000114</v>
      </c>
      <c r="P71">
        <v>15.792608578365256</v>
      </c>
      <c r="Q71">
        <v>8.6418127866199086</v>
      </c>
      <c r="R71">
        <v>0</v>
      </c>
      <c r="S71">
        <v>1.8865929322902619</v>
      </c>
      <c r="T71">
        <v>11.278985702724574</v>
      </c>
      <c r="U71" s="115">
        <f t="shared" si="8"/>
        <v>37.6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0.53000000000000114</v>
      </c>
      <c r="P72">
        <v>15.792608578365256</v>
      </c>
      <c r="Q72">
        <v>8.6418127866199086</v>
      </c>
      <c r="R72">
        <v>0</v>
      </c>
      <c r="S72">
        <v>1.8865929322902619</v>
      </c>
      <c r="T72">
        <v>11.278985702724574</v>
      </c>
      <c r="U72" s="115">
        <f t="shared" si="8"/>
        <v>37.6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0.53000000000000114</v>
      </c>
      <c r="P73">
        <v>15.792608578365256</v>
      </c>
      <c r="Q73">
        <v>8.6418127866199086</v>
      </c>
      <c r="R73">
        <v>0</v>
      </c>
      <c r="S73">
        <v>1.8865929322902619</v>
      </c>
      <c r="T73">
        <v>11.278985702724574</v>
      </c>
      <c r="U73" s="115">
        <f t="shared" si="8"/>
        <v>37.6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0.53000000000000114</v>
      </c>
      <c r="P74">
        <v>15.792608578365256</v>
      </c>
      <c r="Q74">
        <v>8.6418127866199086</v>
      </c>
      <c r="R74">
        <v>0</v>
      </c>
      <c r="S74">
        <v>1.8865929322902619</v>
      </c>
      <c r="T74">
        <v>11.278985702724574</v>
      </c>
      <c r="U74" s="115">
        <f t="shared" si="8"/>
        <v>37.6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0.90839999999999865</v>
      </c>
      <c r="E99" s="115">
        <f t="shared" si="12"/>
        <v>0</v>
      </c>
      <c r="F99" s="115">
        <f t="shared" si="12"/>
        <v>2.016</v>
      </c>
      <c r="G99" s="115">
        <f t="shared" si="12"/>
        <v>0.90839999999999865</v>
      </c>
      <c r="H99" s="115"/>
      <c r="I99" s="115">
        <f t="shared" si="12"/>
        <v>0.37609000000000004</v>
      </c>
      <c r="J99" s="115">
        <f t="shared" si="12"/>
        <v>0.20580999999999985</v>
      </c>
      <c r="K99" s="115">
        <f t="shared" si="12"/>
        <v>0</v>
      </c>
      <c r="L99" s="115">
        <f t="shared" si="12"/>
        <v>4.4920000000000015E-2</v>
      </c>
      <c r="M99" s="115">
        <f t="shared" si="12"/>
        <v>0.26885999999999993</v>
      </c>
      <c r="N99" s="115">
        <f t="shared" si="12"/>
        <v>0.89568000000000147</v>
      </c>
      <c r="O99" s="115">
        <f t="shared" si="12"/>
        <v>1.2720000000000026E-2</v>
      </c>
      <c r="P99" s="115">
        <f t="shared" si="12"/>
        <v>0.38143098823963578</v>
      </c>
      <c r="Q99" s="115">
        <f t="shared" si="12"/>
        <v>0.20873278581450586</v>
      </c>
      <c r="R99" s="115">
        <f t="shared" si="12"/>
        <v>0</v>
      </c>
      <c r="S99" s="115">
        <f t="shared" si="12"/>
        <v>4.5557921990755479E-2</v>
      </c>
      <c r="T99" s="115">
        <f t="shared" si="12"/>
        <v>0.2726783039551019</v>
      </c>
      <c r="U99" s="115">
        <f t="shared" si="12"/>
        <v>0.90839999999999865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3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3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5">
        <f t="shared" si="2"/>
        <v>216.01999999999998</v>
      </c>
      <c r="V29" s="113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3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3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5">
        <f t="shared" si="2"/>
        <v>216.01999999999998</v>
      </c>
      <c r="V30" s="113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211.88</v>
      </c>
      <c r="E31">
        <f>BAWANA!AM31</f>
        <v>0</v>
      </c>
      <c r="F31">
        <f t="shared" si="4"/>
        <v>256</v>
      </c>
      <c r="G31">
        <f t="shared" si="5"/>
        <v>211.88</v>
      </c>
      <c r="H31" s="113"/>
      <c r="I31">
        <f>BRPL_EOD!AI31+BRPL_EOD!AJ31</f>
        <v>84</v>
      </c>
      <c r="J31">
        <f>BYPL_EOD!AI31+BYPL_EOD!AJ31</f>
        <v>47.01</v>
      </c>
      <c r="K31">
        <f>MES_EOD!AI31+MES_EOD!AJ31</f>
        <v>5</v>
      </c>
      <c r="L31">
        <f>NDMC_EOD!AI31+NDMC_EOD!AJ31</f>
        <v>19.059999999999999</v>
      </c>
      <c r="M31">
        <f>TPDDL_EOD!AI31+TPDDL_EOD!AJ31</f>
        <v>56.81</v>
      </c>
      <c r="N31">
        <f t="shared" si="0"/>
        <v>211.88</v>
      </c>
      <c r="O31" s="113">
        <f t="shared" si="1"/>
        <v>0</v>
      </c>
      <c r="P31">
        <v>84</v>
      </c>
      <c r="Q31">
        <v>47.01</v>
      </c>
      <c r="R31">
        <v>5</v>
      </c>
      <c r="S31">
        <v>19.059999999999999</v>
      </c>
      <c r="T31">
        <v>56.81</v>
      </c>
      <c r="U31" s="115">
        <f t="shared" si="2"/>
        <v>211.88</v>
      </c>
      <c r="V31" s="113">
        <f t="shared" si="3"/>
        <v>0</v>
      </c>
      <c r="Y31">
        <f>BAWANA!AW31+BAWANA!AX31</f>
        <v>26.12</v>
      </c>
      <c r="Z31">
        <f>BAWANA!BD31+BAWANA!BE31</f>
        <v>32</v>
      </c>
      <c r="AA31">
        <f>BAWANA!X31+BAWANA!Y31</f>
        <v>26.12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211.88</v>
      </c>
      <c r="E32">
        <f>BAWANA!AM32</f>
        <v>0</v>
      </c>
      <c r="F32">
        <f t="shared" si="4"/>
        <v>256</v>
      </c>
      <c r="G32">
        <f t="shared" si="5"/>
        <v>211.88</v>
      </c>
      <c r="H32" s="113"/>
      <c r="I32">
        <f>BRPL_EOD!AI32+BRPL_EOD!AJ32</f>
        <v>84</v>
      </c>
      <c r="J32">
        <f>BYPL_EOD!AI32+BYPL_EOD!AJ32</f>
        <v>47.01</v>
      </c>
      <c r="K32">
        <f>MES_EOD!AI32+MES_EOD!AJ32</f>
        <v>5</v>
      </c>
      <c r="L32">
        <f>NDMC_EOD!AI32+NDMC_EOD!AJ32</f>
        <v>19.059999999999999</v>
      </c>
      <c r="M32">
        <f>TPDDL_EOD!AI32+TPDDL_EOD!AJ32</f>
        <v>56.81</v>
      </c>
      <c r="N32">
        <f t="shared" si="0"/>
        <v>211.88</v>
      </c>
      <c r="O32" s="113">
        <f t="shared" si="1"/>
        <v>0</v>
      </c>
      <c r="P32">
        <v>84</v>
      </c>
      <c r="Q32">
        <v>47.01</v>
      </c>
      <c r="R32">
        <v>5</v>
      </c>
      <c r="S32">
        <v>19.059999999999999</v>
      </c>
      <c r="T32">
        <v>56.81</v>
      </c>
      <c r="U32" s="115">
        <f t="shared" si="2"/>
        <v>211.88</v>
      </c>
      <c r="V32" s="113">
        <f t="shared" si="3"/>
        <v>0</v>
      </c>
      <c r="Y32">
        <f>BAWANA!AW32+BAWANA!AX32</f>
        <v>26.12</v>
      </c>
      <c r="Z32">
        <f>BAWANA!BD32+BAWANA!BE32</f>
        <v>32</v>
      </c>
      <c r="AA32">
        <f>BAWANA!X32+BAWANA!Y32</f>
        <v>26.12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211.88</v>
      </c>
      <c r="E33">
        <f>BAWANA!AM33</f>
        <v>0</v>
      </c>
      <c r="F33">
        <f t="shared" si="4"/>
        <v>256</v>
      </c>
      <c r="G33">
        <f t="shared" si="5"/>
        <v>211.88</v>
      </c>
      <c r="H33" s="113"/>
      <c r="I33">
        <f>BRPL_EOD!AI33+BRPL_EOD!AJ33</f>
        <v>84</v>
      </c>
      <c r="J33">
        <f>BYPL_EOD!AI33+BYPL_EOD!AJ33</f>
        <v>47.01</v>
      </c>
      <c r="K33">
        <f>MES_EOD!AI33+MES_EOD!AJ33</f>
        <v>5</v>
      </c>
      <c r="L33">
        <f>NDMC_EOD!AI33+NDMC_EOD!AJ33</f>
        <v>19.059999999999999</v>
      </c>
      <c r="M33">
        <f>TPDDL_EOD!AI33+TPDDL_EOD!AJ33</f>
        <v>56.81</v>
      </c>
      <c r="N33">
        <f t="shared" si="0"/>
        <v>211.88</v>
      </c>
      <c r="O33" s="113">
        <f t="shared" si="1"/>
        <v>0</v>
      </c>
      <c r="P33">
        <v>84</v>
      </c>
      <c r="Q33">
        <v>47.01</v>
      </c>
      <c r="R33">
        <v>5</v>
      </c>
      <c r="S33">
        <v>19.059999999999999</v>
      </c>
      <c r="T33">
        <v>56.81</v>
      </c>
      <c r="U33" s="115">
        <f t="shared" si="2"/>
        <v>211.88</v>
      </c>
      <c r="V33" s="113">
        <f t="shared" si="3"/>
        <v>0</v>
      </c>
      <c r="Y33">
        <f>BAWANA!AW33+BAWANA!AX33</f>
        <v>26.12</v>
      </c>
      <c r="Z33">
        <f>BAWANA!BD33+BAWANA!BE33</f>
        <v>32</v>
      </c>
      <c r="AA33">
        <f>BAWANA!X33+BAWANA!Y33</f>
        <v>26.12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211.88</v>
      </c>
      <c r="E34">
        <f>BAWANA!AM34</f>
        <v>0</v>
      </c>
      <c r="F34">
        <f t="shared" si="4"/>
        <v>256</v>
      </c>
      <c r="G34">
        <f t="shared" si="5"/>
        <v>211.88</v>
      </c>
      <c r="H34" s="113"/>
      <c r="I34">
        <f>BRPL_EOD!AI34+BRPL_EOD!AJ34</f>
        <v>84</v>
      </c>
      <c r="J34">
        <f>BYPL_EOD!AI34+BYPL_EOD!AJ34</f>
        <v>47.01</v>
      </c>
      <c r="K34">
        <f>MES_EOD!AI34+MES_EOD!AJ34</f>
        <v>5</v>
      </c>
      <c r="L34">
        <f>NDMC_EOD!AI34+NDMC_EOD!AJ34</f>
        <v>19.059999999999999</v>
      </c>
      <c r="M34">
        <f>TPDDL_EOD!AI34+TPDDL_EOD!AJ34</f>
        <v>56.81</v>
      </c>
      <c r="N34">
        <f t="shared" si="0"/>
        <v>211.88</v>
      </c>
      <c r="O34" s="113">
        <f t="shared" si="1"/>
        <v>0</v>
      </c>
      <c r="P34">
        <v>84</v>
      </c>
      <c r="Q34">
        <v>47.01</v>
      </c>
      <c r="R34">
        <v>5</v>
      </c>
      <c r="S34">
        <v>19.059999999999999</v>
      </c>
      <c r="T34">
        <v>56.81</v>
      </c>
      <c r="U34" s="115">
        <f t="shared" si="2"/>
        <v>211.88</v>
      </c>
      <c r="V34" s="113">
        <f t="shared" si="3"/>
        <v>0</v>
      </c>
      <c r="Y34">
        <f>BAWANA!AW34+BAWANA!AX34</f>
        <v>26.12</v>
      </c>
      <c r="Z34">
        <f>BAWANA!BD34+BAWANA!BE34</f>
        <v>32</v>
      </c>
      <c r="AA34">
        <f>BAWANA!X34+BAWANA!Y34</f>
        <v>26.12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211.88</v>
      </c>
      <c r="E35">
        <f>BAWANA!AM35</f>
        <v>0</v>
      </c>
      <c r="F35">
        <f t="shared" si="4"/>
        <v>256</v>
      </c>
      <c r="G35">
        <f t="shared" si="5"/>
        <v>211.88</v>
      </c>
      <c r="H35" s="113"/>
      <c r="I35">
        <f>BRPL_EOD!AI35+BRPL_EOD!AJ35</f>
        <v>84</v>
      </c>
      <c r="J35">
        <f>BYPL_EOD!AI35+BYPL_EOD!AJ35</f>
        <v>47.01</v>
      </c>
      <c r="K35">
        <f>MES_EOD!AI35+MES_EOD!AJ35</f>
        <v>5</v>
      </c>
      <c r="L35">
        <f>NDMC_EOD!AI35+NDMC_EOD!AJ35</f>
        <v>19.059999999999999</v>
      </c>
      <c r="M35">
        <f>TPDDL_EOD!AI35+TPDDL_EOD!AJ35</f>
        <v>56.81</v>
      </c>
      <c r="N35">
        <f t="shared" si="0"/>
        <v>211.88</v>
      </c>
      <c r="O35" s="113">
        <f t="shared" si="1"/>
        <v>0</v>
      </c>
      <c r="P35">
        <v>84</v>
      </c>
      <c r="Q35">
        <v>47.01</v>
      </c>
      <c r="R35">
        <v>5</v>
      </c>
      <c r="S35">
        <v>19.059999999999999</v>
      </c>
      <c r="T35">
        <v>56.81</v>
      </c>
      <c r="U35" s="115">
        <f t="shared" si="2"/>
        <v>211.88</v>
      </c>
      <c r="V35" s="113">
        <f t="shared" si="3"/>
        <v>0</v>
      </c>
      <c r="Y35">
        <f>BAWANA!AW35+BAWANA!AX35</f>
        <v>26.12</v>
      </c>
      <c r="Z35">
        <f>BAWANA!BD35+BAWANA!BE35</f>
        <v>32</v>
      </c>
      <c r="AA35">
        <f>BAWANA!X35+BAWANA!Y35</f>
        <v>26.12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211.88</v>
      </c>
      <c r="E36">
        <f>BAWANA!AM36</f>
        <v>0</v>
      </c>
      <c r="F36">
        <f t="shared" si="4"/>
        <v>256</v>
      </c>
      <c r="G36">
        <f t="shared" si="5"/>
        <v>211.88</v>
      </c>
      <c r="H36" s="113"/>
      <c r="I36">
        <f>BRPL_EOD!AI36+BRPL_EOD!AJ36</f>
        <v>84</v>
      </c>
      <c r="J36">
        <f>BYPL_EOD!AI36+BYPL_EOD!AJ36</f>
        <v>47.01</v>
      </c>
      <c r="K36">
        <f>MES_EOD!AI36+MES_EOD!AJ36</f>
        <v>5</v>
      </c>
      <c r="L36">
        <f>NDMC_EOD!AI36+NDMC_EOD!AJ36</f>
        <v>19.059999999999999</v>
      </c>
      <c r="M36">
        <f>TPDDL_EOD!AI36+TPDDL_EOD!AJ36</f>
        <v>56.81</v>
      </c>
      <c r="N36">
        <f t="shared" si="0"/>
        <v>211.88</v>
      </c>
      <c r="O36" s="113">
        <f t="shared" si="1"/>
        <v>0</v>
      </c>
      <c r="P36">
        <v>84</v>
      </c>
      <c r="Q36">
        <v>47.01</v>
      </c>
      <c r="R36">
        <v>5</v>
      </c>
      <c r="S36">
        <v>19.059999999999999</v>
      </c>
      <c r="T36">
        <v>56.81</v>
      </c>
      <c r="U36" s="115">
        <f t="shared" si="2"/>
        <v>211.88</v>
      </c>
      <c r="V36" s="113">
        <f t="shared" si="3"/>
        <v>0</v>
      </c>
      <c r="Y36">
        <f>BAWANA!AW36+BAWANA!AX36</f>
        <v>26.12</v>
      </c>
      <c r="Z36">
        <f>BAWANA!BD36+BAWANA!BE36</f>
        <v>32</v>
      </c>
      <c r="AA36">
        <f>BAWANA!X36+BAWANA!Y36</f>
        <v>26.12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211.88</v>
      </c>
      <c r="E37">
        <f>BAWANA!AM37</f>
        <v>0</v>
      </c>
      <c r="F37">
        <f t="shared" si="4"/>
        <v>256</v>
      </c>
      <c r="G37">
        <f t="shared" si="5"/>
        <v>211.88</v>
      </c>
      <c r="H37" s="113"/>
      <c r="I37">
        <f>BRPL_EOD!AI37+BRPL_EOD!AJ37</f>
        <v>84</v>
      </c>
      <c r="J37">
        <f>BYPL_EOD!AI37+BYPL_EOD!AJ37</f>
        <v>47.01</v>
      </c>
      <c r="K37">
        <f>MES_EOD!AI37+MES_EOD!AJ37</f>
        <v>5</v>
      </c>
      <c r="L37">
        <f>NDMC_EOD!AI37+NDMC_EOD!AJ37</f>
        <v>19.059999999999999</v>
      </c>
      <c r="M37">
        <f>TPDDL_EOD!AI37+TPDDL_EOD!AJ37</f>
        <v>56.81</v>
      </c>
      <c r="N37">
        <f t="shared" si="0"/>
        <v>211.88</v>
      </c>
      <c r="O37" s="113">
        <f t="shared" si="1"/>
        <v>0</v>
      </c>
      <c r="P37">
        <v>84</v>
      </c>
      <c r="Q37">
        <v>47.01</v>
      </c>
      <c r="R37">
        <v>5</v>
      </c>
      <c r="S37">
        <v>19.059999999999999</v>
      </c>
      <c r="T37">
        <v>56.81</v>
      </c>
      <c r="U37" s="115">
        <f t="shared" si="2"/>
        <v>211.88</v>
      </c>
      <c r="V37" s="113">
        <f t="shared" si="3"/>
        <v>0</v>
      </c>
      <c r="Y37">
        <f>BAWANA!AW37+BAWANA!AX37</f>
        <v>26.12</v>
      </c>
      <c r="Z37">
        <f>BAWANA!BD37+BAWANA!BE37</f>
        <v>32</v>
      </c>
      <c r="AA37">
        <f>BAWANA!X37+BAWANA!Y37</f>
        <v>26.12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211.88</v>
      </c>
      <c r="E38">
        <f>BAWANA!AM38</f>
        <v>0</v>
      </c>
      <c r="F38">
        <f t="shared" si="4"/>
        <v>256</v>
      </c>
      <c r="G38">
        <f t="shared" si="5"/>
        <v>211.88</v>
      </c>
      <c r="H38" s="113"/>
      <c r="I38">
        <f>BRPL_EOD!AI38+BRPL_EOD!AJ38</f>
        <v>84</v>
      </c>
      <c r="J38">
        <f>BYPL_EOD!AI38+BYPL_EOD!AJ38</f>
        <v>47.01</v>
      </c>
      <c r="K38">
        <f>MES_EOD!AI38+MES_EOD!AJ38</f>
        <v>5</v>
      </c>
      <c r="L38">
        <f>NDMC_EOD!AI38+NDMC_EOD!AJ38</f>
        <v>19.059999999999999</v>
      </c>
      <c r="M38">
        <f>TPDDL_EOD!AI38+TPDDL_EOD!AJ38</f>
        <v>56.81</v>
      </c>
      <c r="N38">
        <f t="shared" si="0"/>
        <v>211.88</v>
      </c>
      <c r="O38" s="113">
        <f t="shared" si="1"/>
        <v>0</v>
      </c>
      <c r="P38">
        <v>84</v>
      </c>
      <c r="Q38">
        <v>47.01</v>
      </c>
      <c r="R38">
        <v>5</v>
      </c>
      <c r="S38">
        <v>19.059999999999999</v>
      </c>
      <c r="T38">
        <v>56.81</v>
      </c>
      <c r="U38" s="115">
        <f t="shared" si="2"/>
        <v>211.88</v>
      </c>
      <c r="V38" s="113">
        <f t="shared" si="3"/>
        <v>0</v>
      </c>
      <c r="Y38">
        <f>BAWANA!AW38+BAWANA!AX38</f>
        <v>26.12</v>
      </c>
      <c r="Z38">
        <f>BAWANA!BD38+BAWANA!BE38</f>
        <v>32</v>
      </c>
      <c r="AA38">
        <f>BAWANA!X38+BAWANA!Y38</f>
        <v>26.12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211.88</v>
      </c>
      <c r="E39">
        <f>BAWANA!AM39</f>
        <v>0</v>
      </c>
      <c r="F39">
        <f t="shared" si="4"/>
        <v>256</v>
      </c>
      <c r="G39">
        <f t="shared" si="5"/>
        <v>211.88</v>
      </c>
      <c r="H39" s="113"/>
      <c r="I39">
        <f>BRPL_EOD!AI39+BRPL_EOD!AJ39</f>
        <v>84</v>
      </c>
      <c r="J39">
        <f>BYPL_EOD!AI39+BYPL_EOD!AJ39</f>
        <v>47.01</v>
      </c>
      <c r="K39">
        <f>MES_EOD!AI39+MES_EOD!AJ39</f>
        <v>5</v>
      </c>
      <c r="L39">
        <f>NDMC_EOD!AI39+NDMC_EOD!AJ39</f>
        <v>19.059999999999999</v>
      </c>
      <c r="M39">
        <f>TPDDL_EOD!AI39+TPDDL_EOD!AJ39</f>
        <v>56.81</v>
      </c>
      <c r="N39">
        <f t="shared" si="0"/>
        <v>211.88</v>
      </c>
      <c r="O39" s="113">
        <f t="shared" si="1"/>
        <v>0</v>
      </c>
      <c r="P39">
        <v>84</v>
      </c>
      <c r="Q39">
        <v>47.01</v>
      </c>
      <c r="R39">
        <v>5</v>
      </c>
      <c r="S39">
        <v>19.059999999999999</v>
      </c>
      <c r="T39">
        <v>56.81</v>
      </c>
      <c r="U39" s="115">
        <f t="shared" si="2"/>
        <v>211.88</v>
      </c>
      <c r="V39" s="113">
        <f t="shared" si="3"/>
        <v>0</v>
      </c>
      <c r="Y39">
        <f>BAWANA!AW39+BAWANA!AX39</f>
        <v>26.12</v>
      </c>
      <c r="Z39">
        <f>BAWANA!BD39+BAWANA!BE39</f>
        <v>32</v>
      </c>
      <c r="AA39">
        <f>BAWANA!X39+BAWANA!Y39</f>
        <v>26.12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211.88</v>
      </c>
      <c r="E40">
        <f>BAWANA!AM40</f>
        <v>0</v>
      </c>
      <c r="F40">
        <f t="shared" si="4"/>
        <v>256</v>
      </c>
      <c r="G40">
        <f t="shared" si="5"/>
        <v>211.88</v>
      </c>
      <c r="H40" s="113"/>
      <c r="I40">
        <f>BRPL_EOD!AI40+BRPL_EOD!AJ40</f>
        <v>84</v>
      </c>
      <c r="J40">
        <f>BYPL_EOD!AI40+BYPL_EOD!AJ40</f>
        <v>47.01</v>
      </c>
      <c r="K40">
        <f>MES_EOD!AI40+MES_EOD!AJ40</f>
        <v>5</v>
      </c>
      <c r="L40">
        <f>NDMC_EOD!AI40+NDMC_EOD!AJ40</f>
        <v>19.059999999999999</v>
      </c>
      <c r="M40">
        <f>TPDDL_EOD!AI40+TPDDL_EOD!AJ40</f>
        <v>56.81</v>
      </c>
      <c r="N40">
        <f t="shared" si="0"/>
        <v>211.88</v>
      </c>
      <c r="O40" s="113">
        <f t="shared" si="1"/>
        <v>0</v>
      </c>
      <c r="P40">
        <v>84</v>
      </c>
      <c r="Q40">
        <v>47.01</v>
      </c>
      <c r="R40">
        <v>5</v>
      </c>
      <c r="S40">
        <v>19.059999999999999</v>
      </c>
      <c r="T40">
        <v>56.81</v>
      </c>
      <c r="U40" s="115">
        <f t="shared" si="2"/>
        <v>211.88</v>
      </c>
      <c r="V40" s="113">
        <f t="shared" si="3"/>
        <v>0</v>
      </c>
      <c r="Y40">
        <f>BAWANA!AW40+BAWANA!AX40</f>
        <v>26.12</v>
      </c>
      <c r="Z40">
        <f>BAWANA!BD40+BAWANA!BE40</f>
        <v>32</v>
      </c>
      <c r="AA40">
        <f>BAWANA!X40+BAWANA!Y40</f>
        <v>26.12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211.88</v>
      </c>
      <c r="E41">
        <f>BAWANA!AM41</f>
        <v>0</v>
      </c>
      <c r="F41">
        <f t="shared" si="4"/>
        <v>256</v>
      </c>
      <c r="G41">
        <f t="shared" si="5"/>
        <v>211.88</v>
      </c>
      <c r="H41" s="113"/>
      <c r="I41">
        <f>BRPL_EOD!AI41+BRPL_EOD!AJ41</f>
        <v>84</v>
      </c>
      <c r="J41">
        <f>BYPL_EOD!AI41+BYPL_EOD!AJ41</f>
        <v>47.01</v>
      </c>
      <c r="K41">
        <f>MES_EOD!AI41+MES_EOD!AJ41</f>
        <v>5</v>
      </c>
      <c r="L41">
        <f>NDMC_EOD!AI41+NDMC_EOD!AJ41</f>
        <v>19.059999999999999</v>
      </c>
      <c r="M41">
        <f>TPDDL_EOD!AI41+TPDDL_EOD!AJ41</f>
        <v>56.81</v>
      </c>
      <c r="N41">
        <f t="shared" si="0"/>
        <v>211.88</v>
      </c>
      <c r="O41" s="113">
        <f t="shared" si="1"/>
        <v>0</v>
      </c>
      <c r="P41">
        <v>84</v>
      </c>
      <c r="Q41">
        <v>47.01</v>
      </c>
      <c r="R41">
        <v>5</v>
      </c>
      <c r="S41">
        <v>19.059999999999999</v>
      </c>
      <c r="T41">
        <v>56.81</v>
      </c>
      <c r="U41" s="115">
        <f t="shared" si="2"/>
        <v>211.88</v>
      </c>
      <c r="V41" s="113">
        <f t="shared" si="3"/>
        <v>0</v>
      </c>
      <c r="Y41">
        <f>BAWANA!AW41+BAWANA!AX41</f>
        <v>26.12</v>
      </c>
      <c r="Z41">
        <f>BAWANA!BD41+BAWANA!BE41</f>
        <v>32</v>
      </c>
      <c r="AA41">
        <f>BAWANA!X41+BAWANA!Y41</f>
        <v>26.12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211.88</v>
      </c>
      <c r="E42">
        <f>BAWANA!AM42</f>
        <v>0</v>
      </c>
      <c r="F42">
        <f t="shared" si="4"/>
        <v>256</v>
      </c>
      <c r="G42">
        <f t="shared" si="5"/>
        <v>211.88</v>
      </c>
      <c r="H42" s="113"/>
      <c r="I42">
        <f>BRPL_EOD!AI42+BRPL_EOD!AJ42</f>
        <v>84</v>
      </c>
      <c r="J42">
        <f>BYPL_EOD!AI42+BYPL_EOD!AJ42</f>
        <v>47.01</v>
      </c>
      <c r="K42">
        <f>MES_EOD!AI42+MES_EOD!AJ42</f>
        <v>5</v>
      </c>
      <c r="L42">
        <f>NDMC_EOD!AI42+NDMC_EOD!AJ42</f>
        <v>19.059999999999999</v>
      </c>
      <c r="M42">
        <f>TPDDL_EOD!AI42+TPDDL_EOD!AJ42</f>
        <v>56.81</v>
      </c>
      <c r="N42">
        <f t="shared" si="0"/>
        <v>211.88</v>
      </c>
      <c r="O42" s="113">
        <f t="shared" si="1"/>
        <v>0</v>
      </c>
      <c r="P42">
        <v>84</v>
      </c>
      <c r="Q42">
        <v>47.01</v>
      </c>
      <c r="R42">
        <v>5</v>
      </c>
      <c r="S42">
        <v>19.059999999999999</v>
      </c>
      <c r="T42">
        <v>56.81</v>
      </c>
      <c r="U42" s="115">
        <f t="shared" si="2"/>
        <v>211.88</v>
      </c>
      <c r="V42" s="113">
        <f t="shared" si="3"/>
        <v>0</v>
      </c>
      <c r="Y42">
        <f>BAWANA!AW42+BAWANA!AX42</f>
        <v>26.12</v>
      </c>
      <c r="Z42">
        <f>BAWANA!BD42+BAWANA!BE42</f>
        <v>32</v>
      </c>
      <c r="AA42">
        <f>BAWANA!X42+BAWANA!Y42</f>
        <v>26.12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211.88</v>
      </c>
      <c r="E43">
        <f>BAWANA!AM43</f>
        <v>0</v>
      </c>
      <c r="F43">
        <f t="shared" si="4"/>
        <v>256</v>
      </c>
      <c r="G43">
        <f t="shared" si="5"/>
        <v>211.88</v>
      </c>
      <c r="H43" s="113"/>
      <c r="I43">
        <f>BRPL_EOD!AI43+BRPL_EOD!AJ43</f>
        <v>84</v>
      </c>
      <c r="J43">
        <f>BYPL_EOD!AI43+BYPL_EOD!AJ43</f>
        <v>47.01</v>
      </c>
      <c r="K43">
        <f>MES_EOD!AI43+MES_EOD!AJ43</f>
        <v>5</v>
      </c>
      <c r="L43">
        <f>NDMC_EOD!AI43+NDMC_EOD!AJ43</f>
        <v>19.059999999999999</v>
      </c>
      <c r="M43">
        <f>TPDDL_EOD!AI43+TPDDL_EOD!AJ43</f>
        <v>56.81</v>
      </c>
      <c r="N43">
        <f t="shared" si="0"/>
        <v>211.88</v>
      </c>
      <c r="O43" s="113">
        <f t="shared" si="1"/>
        <v>0</v>
      </c>
      <c r="P43">
        <v>84</v>
      </c>
      <c r="Q43">
        <v>47.01</v>
      </c>
      <c r="R43">
        <v>5</v>
      </c>
      <c r="S43">
        <v>19.059999999999999</v>
      </c>
      <c r="T43">
        <v>56.81</v>
      </c>
      <c r="U43" s="115">
        <f t="shared" si="2"/>
        <v>211.88</v>
      </c>
      <c r="V43" s="113">
        <f t="shared" si="3"/>
        <v>0</v>
      </c>
      <c r="Y43">
        <f>BAWANA!AW43+BAWANA!AX43</f>
        <v>26.12</v>
      </c>
      <c r="Z43">
        <f>BAWANA!BD43+BAWANA!BE43</f>
        <v>32</v>
      </c>
      <c r="AA43">
        <f>BAWANA!X43+BAWANA!Y43</f>
        <v>26.12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211.88</v>
      </c>
      <c r="E44">
        <f>BAWANA!AM44</f>
        <v>0</v>
      </c>
      <c r="F44">
        <f t="shared" si="4"/>
        <v>256</v>
      </c>
      <c r="G44">
        <f t="shared" si="5"/>
        <v>211.88</v>
      </c>
      <c r="H44" s="113"/>
      <c r="I44">
        <f>BRPL_EOD!AI44+BRPL_EOD!AJ44</f>
        <v>84</v>
      </c>
      <c r="J44">
        <f>BYPL_EOD!AI44+BYPL_EOD!AJ44</f>
        <v>47.01</v>
      </c>
      <c r="K44">
        <f>MES_EOD!AI44+MES_EOD!AJ44</f>
        <v>5</v>
      </c>
      <c r="L44">
        <f>NDMC_EOD!AI44+NDMC_EOD!AJ44</f>
        <v>19.059999999999999</v>
      </c>
      <c r="M44">
        <f>TPDDL_EOD!AI44+TPDDL_EOD!AJ44</f>
        <v>56.81</v>
      </c>
      <c r="N44">
        <f t="shared" si="0"/>
        <v>211.88</v>
      </c>
      <c r="O44" s="113">
        <f t="shared" si="1"/>
        <v>0</v>
      </c>
      <c r="P44">
        <v>84</v>
      </c>
      <c r="Q44">
        <v>47.01</v>
      </c>
      <c r="R44">
        <v>5</v>
      </c>
      <c r="S44">
        <v>19.059999999999999</v>
      </c>
      <c r="T44">
        <v>56.81</v>
      </c>
      <c r="U44" s="115">
        <f t="shared" si="2"/>
        <v>211.88</v>
      </c>
      <c r="V44" s="113">
        <f t="shared" si="3"/>
        <v>0</v>
      </c>
      <c r="Y44">
        <f>BAWANA!AW44+BAWANA!AX44</f>
        <v>26.12</v>
      </c>
      <c r="Z44">
        <f>BAWANA!BD44+BAWANA!BE44</f>
        <v>32</v>
      </c>
      <c r="AA44">
        <f>BAWANA!X44+BAWANA!Y44</f>
        <v>26.12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211.88</v>
      </c>
      <c r="E45">
        <f>BAWANA!AM45</f>
        <v>0</v>
      </c>
      <c r="F45">
        <f t="shared" si="4"/>
        <v>256</v>
      </c>
      <c r="G45">
        <f t="shared" si="5"/>
        <v>211.88</v>
      </c>
      <c r="H45" s="113"/>
      <c r="I45">
        <f>BRPL_EOD!AI45+BRPL_EOD!AJ45</f>
        <v>84</v>
      </c>
      <c r="J45">
        <f>BYPL_EOD!AI45+BYPL_EOD!AJ45</f>
        <v>47.01</v>
      </c>
      <c r="K45">
        <f>MES_EOD!AI45+MES_EOD!AJ45</f>
        <v>5</v>
      </c>
      <c r="L45">
        <f>NDMC_EOD!AI45+NDMC_EOD!AJ45</f>
        <v>19.059999999999999</v>
      </c>
      <c r="M45">
        <f>TPDDL_EOD!AI45+TPDDL_EOD!AJ45</f>
        <v>56.81</v>
      </c>
      <c r="N45">
        <f t="shared" si="0"/>
        <v>211.88</v>
      </c>
      <c r="O45" s="113">
        <f t="shared" si="1"/>
        <v>0</v>
      </c>
      <c r="P45">
        <v>84</v>
      </c>
      <c r="Q45">
        <v>47.01</v>
      </c>
      <c r="R45">
        <v>5</v>
      </c>
      <c r="S45">
        <v>19.059999999999999</v>
      </c>
      <c r="T45">
        <v>56.81</v>
      </c>
      <c r="U45" s="115">
        <f t="shared" si="2"/>
        <v>211.88</v>
      </c>
      <c r="V45" s="113">
        <f t="shared" si="3"/>
        <v>0</v>
      </c>
      <c r="Y45">
        <f>BAWANA!AW45+BAWANA!AX45</f>
        <v>26.12</v>
      </c>
      <c r="Z45">
        <f>BAWANA!BD45+BAWANA!BE45</f>
        <v>32</v>
      </c>
      <c r="AA45">
        <f>BAWANA!X45+BAWANA!Y45</f>
        <v>26.12</v>
      </c>
      <c r="AB45">
        <f>BAWANA!AE45+BAWANA!AF45</f>
        <v>32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211.88</v>
      </c>
      <c r="E46">
        <f>BAWANA!AM46</f>
        <v>0</v>
      </c>
      <c r="F46">
        <f t="shared" si="4"/>
        <v>256</v>
      </c>
      <c r="G46">
        <f t="shared" si="5"/>
        <v>211.88</v>
      </c>
      <c r="H46" s="113"/>
      <c r="I46">
        <f>BRPL_EOD!AI46+BRPL_EOD!AJ46</f>
        <v>84</v>
      </c>
      <c r="J46">
        <f>BYPL_EOD!AI46+BYPL_EOD!AJ46</f>
        <v>47.01</v>
      </c>
      <c r="K46">
        <f>MES_EOD!AI46+MES_EOD!AJ46</f>
        <v>5</v>
      </c>
      <c r="L46">
        <f>NDMC_EOD!AI46+NDMC_EOD!AJ46</f>
        <v>19.059999999999999</v>
      </c>
      <c r="M46">
        <f>TPDDL_EOD!AI46+TPDDL_EOD!AJ46</f>
        <v>56.81</v>
      </c>
      <c r="N46">
        <f t="shared" si="0"/>
        <v>211.88</v>
      </c>
      <c r="O46" s="113">
        <f t="shared" si="1"/>
        <v>0</v>
      </c>
      <c r="P46">
        <v>84</v>
      </c>
      <c r="Q46">
        <v>47.01</v>
      </c>
      <c r="R46">
        <v>5</v>
      </c>
      <c r="S46">
        <v>19.059999999999999</v>
      </c>
      <c r="T46">
        <v>56.81</v>
      </c>
      <c r="U46" s="115">
        <f t="shared" si="2"/>
        <v>211.88</v>
      </c>
      <c r="V46" s="113">
        <f t="shared" si="3"/>
        <v>0</v>
      </c>
      <c r="Y46">
        <f>BAWANA!AW46+BAWANA!AX46</f>
        <v>26.12</v>
      </c>
      <c r="Z46">
        <f>BAWANA!BD46+BAWANA!BE46</f>
        <v>32</v>
      </c>
      <c r="AA46">
        <f>BAWANA!X46+BAWANA!Y46</f>
        <v>26.12</v>
      </c>
      <c r="AB46">
        <f>BAWANA!AE46+BAWANA!AF46</f>
        <v>32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211.88</v>
      </c>
      <c r="E47">
        <f>BAWANA!AM47</f>
        <v>0</v>
      </c>
      <c r="F47">
        <f t="shared" si="4"/>
        <v>256</v>
      </c>
      <c r="G47">
        <f t="shared" si="5"/>
        <v>211.88</v>
      </c>
      <c r="H47" s="113"/>
      <c r="I47">
        <f>BRPL_EOD!AI47+BRPL_EOD!AJ47</f>
        <v>84</v>
      </c>
      <c r="J47">
        <f>BYPL_EOD!AI47+BYPL_EOD!AJ47</f>
        <v>47.01</v>
      </c>
      <c r="K47">
        <f>MES_EOD!AI47+MES_EOD!AJ47</f>
        <v>5</v>
      </c>
      <c r="L47">
        <f>NDMC_EOD!AI47+NDMC_EOD!AJ47</f>
        <v>19.059999999999999</v>
      </c>
      <c r="M47">
        <f>TPDDL_EOD!AI47+TPDDL_EOD!AJ47</f>
        <v>56.81</v>
      </c>
      <c r="N47">
        <f t="shared" si="0"/>
        <v>211.88</v>
      </c>
      <c r="O47" s="113">
        <f t="shared" si="1"/>
        <v>0</v>
      </c>
      <c r="P47">
        <v>84</v>
      </c>
      <c r="Q47">
        <v>47.01</v>
      </c>
      <c r="R47">
        <v>5</v>
      </c>
      <c r="S47">
        <v>19.059999999999999</v>
      </c>
      <c r="T47">
        <v>56.81</v>
      </c>
      <c r="U47" s="115">
        <f t="shared" si="2"/>
        <v>211.88</v>
      </c>
      <c r="V47" s="113">
        <f t="shared" si="3"/>
        <v>0</v>
      </c>
      <c r="Y47">
        <f>BAWANA!AW47+BAWANA!AX47</f>
        <v>26.12</v>
      </c>
      <c r="Z47">
        <f>BAWANA!BD47+BAWANA!BE47</f>
        <v>32</v>
      </c>
      <c r="AA47">
        <f>BAWANA!X47+BAWANA!Y47</f>
        <v>26.12</v>
      </c>
      <c r="AB47">
        <f>BAWANA!AE47+BAWANA!AF47</f>
        <v>32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211.88</v>
      </c>
      <c r="E48">
        <f>BAWANA!AM48</f>
        <v>0</v>
      </c>
      <c r="F48">
        <f t="shared" si="4"/>
        <v>256</v>
      </c>
      <c r="G48">
        <f t="shared" si="5"/>
        <v>211.88</v>
      </c>
      <c r="H48" s="113"/>
      <c r="I48">
        <f>BRPL_EOD!AI48+BRPL_EOD!AJ48</f>
        <v>84</v>
      </c>
      <c r="J48">
        <f>BYPL_EOD!AI48+BYPL_EOD!AJ48</f>
        <v>47.01</v>
      </c>
      <c r="K48">
        <f>MES_EOD!AI48+MES_EOD!AJ48</f>
        <v>5</v>
      </c>
      <c r="L48">
        <f>NDMC_EOD!AI48+NDMC_EOD!AJ48</f>
        <v>19.059999999999999</v>
      </c>
      <c r="M48">
        <f>TPDDL_EOD!AI48+TPDDL_EOD!AJ48</f>
        <v>56.81</v>
      </c>
      <c r="N48">
        <f t="shared" si="0"/>
        <v>211.88</v>
      </c>
      <c r="O48" s="113">
        <f t="shared" si="1"/>
        <v>0</v>
      </c>
      <c r="P48">
        <v>84</v>
      </c>
      <c r="Q48">
        <v>47.01</v>
      </c>
      <c r="R48">
        <v>5</v>
      </c>
      <c r="S48">
        <v>19.059999999999999</v>
      </c>
      <c r="T48">
        <v>56.81</v>
      </c>
      <c r="U48" s="115">
        <f t="shared" si="2"/>
        <v>211.88</v>
      </c>
      <c r="V48" s="113">
        <f t="shared" si="3"/>
        <v>0</v>
      </c>
      <c r="Y48">
        <f>BAWANA!AW48+BAWANA!AX48</f>
        <v>26.12</v>
      </c>
      <c r="Z48">
        <f>BAWANA!BD48+BAWANA!BE48</f>
        <v>32</v>
      </c>
      <c r="AA48">
        <f>BAWANA!X48+BAWANA!Y48</f>
        <v>26.12</v>
      </c>
      <c r="AB48">
        <f>BAWANA!AE48+BAWANA!AF48</f>
        <v>32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211.88</v>
      </c>
      <c r="E49">
        <f>BAWANA!AM49</f>
        <v>0</v>
      </c>
      <c r="F49">
        <f t="shared" si="4"/>
        <v>256</v>
      </c>
      <c r="G49">
        <f t="shared" si="5"/>
        <v>211.88</v>
      </c>
      <c r="H49" s="113"/>
      <c r="I49">
        <f>BRPL_EOD!AI49+BRPL_EOD!AJ49</f>
        <v>84</v>
      </c>
      <c r="J49">
        <f>BYPL_EOD!AI49+BYPL_EOD!AJ49</f>
        <v>47.01</v>
      </c>
      <c r="K49">
        <f>MES_EOD!AI49+MES_EOD!AJ49</f>
        <v>5</v>
      </c>
      <c r="L49">
        <f>NDMC_EOD!AI49+NDMC_EOD!AJ49</f>
        <v>19.059999999999999</v>
      </c>
      <c r="M49">
        <f>TPDDL_EOD!AI49+TPDDL_EOD!AJ49</f>
        <v>56.81</v>
      </c>
      <c r="N49">
        <f t="shared" si="0"/>
        <v>211.88</v>
      </c>
      <c r="O49" s="113">
        <f t="shared" si="1"/>
        <v>0</v>
      </c>
      <c r="P49">
        <v>84</v>
      </c>
      <c r="Q49">
        <v>47.01</v>
      </c>
      <c r="R49">
        <v>5</v>
      </c>
      <c r="S49">
        <v>19.059999999999999</v>
      </c>
      <c r="T49">
        <v>56.81</v>
      </c>
      <c r="U49" s="115">
        <f t="shared" si="2"/>
        <v>211.88</v>
      </c>
      <c r="V49" s="113">
        <f t="shared" si="3"/>
        <v>0</v>
      </c>
      <c r="Y49">
        <f>BAWANA!AW49+BAWANA!AX49</f>
        <v>26.12</v>
      </c>
      <c r="Z49">
        <f>BAWANA!BD49+BAWANA!BE49</f>
        <v>32</v>
      </c>
      <c r="AA49">
        <f>BAWANA!X49+BAWANA!Y49</f>
        <v>26.12</v>
      </c>
      <c r="AB49">
        <f>BAWANA!AE49+BAWANA!AF49</f>
        <v>32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211.88</v>
      </c>
      <c r="E50">
        <f>BAWANA!AM50</f>
        <v>0</v>
      </c>
      <c r="F50">
        <f t="shared" si="4"/>
        <v>256</v>
      </c>
      <c r="G50">
        <f t="shared" si="5"/>
        <v>211.88</v>
      </c>
      <c r="H50" s="113"/>
      <c r="I50">
        <f>BRPL_EOD!AI50+BRPL_EOD!AJ50</f>
        <v>84</v>
      </c>
      <c r="J50">
        <f>BYPL_EOD!AI50+BYPL_EOD!AJ50</f>
        <v>47.01</v>
      </c>
      <c r="K50">
        <f>MES_EOD!AI50+MES_EOD!AJ50</f>
        <v>5</v>
      </c>
      <c r="L50">
        <f>NDMC_EOD!AI50+NDMC_EOD!AJ50</f>
        <v>19.059999999999999</v>
      </c>
      <c r="M50">
        <f>TPDDL_EOD!AI50+TPDDL_EOD!AJ50</f>
        <v>56.81</v>
      </c>
      <c r="N50">
        <f t="shared" si="0"/>
        <v>211.88</v>
      </c>
      <c r="O50" s="113">
        <f t="shared" si="1"/>
        <v>0</v>
      </c>
      <c r="P50">
        <v>84</v>
      </c>
      <c r="Q50">
        <v>47.01</v>
      </c>
      <c r="R50">
        <v>5</v>
      </c>
      <c r="S50">
        <v>19.059999999999999</v>
      </c>
      <c r="T50">
        <v>56.81</v>
      </c>
      <c r="U50" s="115">
        <f t="shared" si="2"/>
        <v>211.88</v>
      </c>
      <c r="V50" s="113">
        <f t="shared" si="3"/>
        <v>0</v>
      </c>
      <c r="Y50">
        <f>BAWANA!AW50+BAWANA!AX50</f>
        <v>26.12</v>
      </c>
      <c r="Z50">
        <f>BAWANA!BD50+BAWANA!BE50</f>
        <v>32</v>
      </c>
      <c r="AA50">
        <f>BAWANA!X50+BAWANA!Y50</f>
        <v>26.12</v>
      </c>
      <c r="AB50">
        <f>BAWANA!AE50+BAWANA!AF50</f>
        <v>32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211.88</v>
      </c>
      <c r="E51">
        <f>BAWANA!AM51</f>
        <v>0</v>
      </c>
      <c r="F51">
        <f t="shared" si="4"/>
        <v>256</v>
      </c>
      <c r="G51">
        <f t="shared" si="5"/>
        <v>211.88</v>
      </c>
      <c r="H51" s="113"/>
      <c r="I51">
        <f>BRPL_EOD!AI51+BRPL_EOD!AJ51</f>
        <v>84</v>
      </c>
      <c r="J51">
        <f>BYPL_EOD!AI51+BYPL_EOD!AJ51</f>
        <v>47.01</v>
      </c>
      <c r="K51">
        <f>MES_EOD!AI51+MES_EOD!AJ51</f>
        <v>5</v>
      </c>
      <c r="L51">
        <f>NDMC_EOD!AI51+NDMC_EOD!AJ51</f>
        <v>19.059999999999999</v>
      </c>
      <c r="M51">
        <f>TPDDL_EOD!AI51+TPDDL_EOD!AJ51</f>
        <v>56.81</v>
      </c>
      <c r="N51">
        <f t="shared" si="0"/>
        <v>211.88</v>
      </c>
      <c r="O51" s="113">
        <f t="shared" si="1"/>
        <v>0</v>
      </c>
      <c r="P51">
        <v>84</v>
      </c>
      <c r="Q51">
        <v>47.01</v>
      </c>
      <c r="R51">
        <v>5</v>
      </c>
      <c r="S51">
        <v>19.059999999999999</v>
      </c>
      <c r="T51">
        <v>56.81</v>
      </c>
      <c r="U51" s="115">
        <f t="shared" si="2"/>
        <v>211.88</v>
      </c>
      <c r="V51" s="113">
        <f t="shared" si="3"/>
        <v>0</v>
      </c>
      <c r="Y51">
        <f>BAWANA!AW51+BAWANA!AX51</f>
        <v>26.12</v>
      </c>
      <c r="Z51">
        <f>BAWANA!BD51+BAWANA!BE51</f>
        <v>32</v>
      </c>
      <c r="AA51">
        <f>BAWANA!X51+BAWANA!Y51</f>
        <v>26.12</v>
      </c>
      <c r="AB51">
        <f>BAWANA!AE51+BAWANA!AF51</f>
        <v>32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211.88</v>
      </c>
      <c r="E52">
        <f>BAWANA!AM52</f>
        <v>0</v>
      </c>
      <c r="F52">
        <f t="shared" si="4"/>
        <v>256</v>
      </c>
      <c r="G52">
        <f t="shared" si="5"/>
        <v>211.88</v>
      </c>
      <c r="H52" s="113"/>
      <c r="I52">
        <f>BRPL_EOD!AI52+BRPL_EOD!AJ52</f>
        <v>84</v>
      </c>
      <c r="J52">
        <f>BYPL_EOD!AI52+BYPL_EOD!AJ52</f>
        <v>47.01</v>
      </c>
      <c r="K52">
        <f>MES_EOD!AI52+MES_EOD!AJ52</f>
        <v>5</v>
      </c>
      <c r="L52">
        <f>NDMC_EOD!AI52+NDMC_EOD!AJ52</f>
        <v>19.059999999999999</v>
      </c>
      <c r="M52">
        <f>TPDDL_EOD!AI52+TPDDL_EOD!AJ52</f>
        <v>56.81</v>
      </c>
      <c r="N52">
        <f t="shared" si="0"/>
        <v>211.88</v>
      </c>
      <c r="O52" s="113">
        <f t="shared" si="1"/>
        <v>0</v>
      </c>
      <c r="P52">
        <v>84</v>
      </c>
      <c r="Q52">
        <v>47.01</v>
      </c>
      <c r="R52">
        <v>5</v>
      </c>
      <c r="S52">
        <v>19.059999999999999</v>
      </c>
      <c r="T52">
        <v>56.81</v>
      </c>
      <c r="U52" s="115">
        <f t="shared" si="2"/>
        <v>211.88</v>
      </c>
      <c r="V52" s="113">
        <f t="shared" si="3"/>
        <v>0</v>
      </c>
      <c r="Y52">
        <f>BAWANA!AW52+BAWANA!AX52</f>
        <v>26.12</v>
      </c>
      <c r="Z52">
        <f>BAWANA!BD52+BAWANA!BE52</f>
        <v>32</v>
      </c>
      <c r="AA52">
        <f>BAWANA!X52+BAWANA!Y52</f>
        <v>26.12</v>
      </c>
      <c r="AB52">
        <f>BAWANA!AE52+BAWANA!AF52</f>
        <v>32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211.88</v>
      </c>
      <c r="E53">
        <f>BAWANA!AM53</f>
        <v>0</v>
      </c>
      <c r="F53">
        <f t="shared" si="4"/>
        <v>256</v>
      </c>
      <c r="G53">
        <f t="shared" si="5"/>
        <v>211.88</v>
      </c>
      <c r="H53" s="113"/>
      <c r="I53">
        <f>BRPL_EOD!AI53+BRPL_EOD!AJ53</f>
        <v>84</v>
      </c>
      <c r="J53">
        <f>BYPL_EOD!AI53+BYPL_EOD!AJ53</f>
        <v>47.01</v>
      </c>
      <c r="K53">
        <f>MES_EOD!AI53+MES_EOD!AJ53</f>
        <v>5</v>
      </c>
      <c r="L53">
        <f>NDMC_EOD!AI53+NDMC_EOD!AJ53</f>
        <v>19.059999999999999</v>
      </c>
      <c r="M53">
        <f>TPDDL_EOD!AI53+TPDDL_EOD!AJ53</f>
        <v>56.81</v>
      </c>
      <c r="N53">
        <f t="shared" si="0"/>
        <v>211.88</v>
      </c>
      <c r="O53" s="113">
        <f t="shared" si="1"/>
        <v>0</v>
      </c>
      <c r="P53">
        <v>84</v>
      </c>
      <c r="Q53">
        <v>47.01</v>
      </c>
      <c r="R53">
        <v>5</v>
      </c>
      <c r="S53">
        <v>19.059999999999999</v>
      </c>
      <c r="T53">
        <v>56.81</v>
      </c>
      <c r="U53" s="115">
        <f t="shared" si="2"/>
        <v>211.88</v>
      </c>
      <c r="V53" s="113">
        <f t="shared" si="3"/>
        <v>0</v>
      </c>
      <c r="Y53">
        <f>BAWANA!AW53+BAWANA!AX53</f>
        <v>26.12</v>
      </c>
      <c r="Z53">
        <f>BAWANA!BD53+BAWANA!BE53</f>
        <v>32</v>
      </c>
      <c r="AA53">
        <f>BAWANA!X53+BAWANA!Y53</f>
        <v>26.12</v>
      </c>
      <c r="AB53">
        <f>BAWANA!AE53+BAWANA!AF53</f>
        <v>32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211.88</v>
      </c>
      <c r="E54">
        <f>BAWANA!AM54</f>
        <v>0</v>
      </c>
      <c r="F54">
        <f t="shared" si="4"/>
        <v>256</v>
      </c>
      <c r="G54">
        <f t="shared" si="5"/>
        <v>211.88</v>
      </c>
      <c r="H54" s="113"/>
      <c r="I54">
        <f>BRPL_EOD!AI54+BRPL_EOD!AJ54</f>
        <v>84</v>
      </c>
      <c r="J54">
        <f>BYPL_EOD!AI54+BYPL_EOD!AJ54</f>
        <v>47.01</v>
      </c>
      <c r="K54">
        <f>MES_EOD!AI54+MES_EOD!AJ54</f>
        <v>5</v>
      </c>
      <c r="L54">
        <f>NDMC_EOD!AI54+NDMC_EOD!AJ54</f>
        <v>19.059999999999999</v>
      </c>
      <c r="M54">
        <f>TPDDL_EOD!AI54+TPDDL_EOD!AJ54</f>
        <v>56.81</v>
      </c>
      <c r="N54">
        <f t="shared" si="0"/>
        <v>211.88</v>
      </c>
      <c r="O54" s="113">
        <f t="shared" si="1"/>
        <v>0</v>
      </c>
      <c r="P54">
        <v>84</v>
      </c>
      <c r="Q54">
        <v>47.01</v>
      </c>
      <c r="R54">
        <v>5</v>
      </c>
      <c r="S54">
        <v>19.059999999999999</v>
      </c>
      <c r="T54">
        <v>56.81</v>
      </c>
      <c r="U54" s="115">
        <f t="shared" si="2"/>
        <v>211.88</v>
      </c>
      <c r="V54" s="113">
        <f t="shared" si="3"/>
        <v>0</v>
      </c>
      <c r="Y54">
        <f>BAWANA!AW54+BAWANA!AX54</f>
        <v>26.12</v>
      </c>
      <c r="Z54">
        <f>BAWANA!BD54+BAWANA!BE54</f>
        <v>32</v>
      </c>
      <c r="AA54">
        <f>BAWANA!X54+BAWANA!Y54</f>
        <v>26.12</v>
      </c>
      <c r="AB54">
        <f>BAWANA!AE54+BAWANA!AF54</f>
        <v>32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211.88</v>
      </c>
      <c r="E55">
        <f>BAWANA!AM55</f>
        <v>0</v>
      </c>
      <c r="F55">
        <f t="shared" si="4"/>
        <v>256</v>
      </c>
      <c r="G55">
        <f t="shared" si="5"/>
        <v>211.88</v>
      </c>
      <c r="H55" s="113"/>
      <c r="I55">
        <f>BRPL_EOD!AI55+BRPL_EOD!AJ55</f>
        <v>84</v>
      </c>
      <c r="J55">
        <f>BYPL_EOD!AI55+BYPL_EOD!AJ55</f>
        <v>47.01</v>
      </c>
      <c r="K55">
        <f>MES_EOD!AI55+MES_EOD!AJ55</f>
        <v>5</v>
      </c>
      <c r="L55">
        <f>NDMC_EOD!AI55+NDMC_EOD!AJ55</f>
        <v>19.059999999999999</v>
      </c>
      <c r="M55">
        <f>TPDDL_EOD!AI55+TPDDL_EOD!AJ55</f>
        <v>56.81</v>
      </c>
      <c r="N55">
        <f t="shared" si="0"/>
        <v>211.88</v>
      </c>
      <c r="O55" s="113">
        <f t="shared" si="1"/>
        <v>0</v>
      </c>
      <c r="P55">
        <v>84</v>
      </c>
      <c r="Q55">
        <v>47.01</v>
      </c>
      <c r="R55">
        <v>5</v>
      </c>
      <c r="S55">
        <v>19.059999999999999</v>
      </c>
      <c r="T55">
        <v>56.81</v>
      </c>
      <c r="U55" s="115">
        <f t="shared" si="2"/>
        <v>211.88</v>
      </c>
      <c r="V55" s="113">
        <f t="shared" si="3"/>
        <v>0</v>
      </c>
      <c r="Y55">
        <f>BAWANA!AW55+BAWANA!AX55</f>
        <v>26.12</v>
      </c>
      <c r="Z55">
        <f>BAWANA!BD55+BAWANA!BE55</f>
        <v>32</v>
      </c>
      <c r="AA55">
        <f>BAWANA!X55+BAWANA!Y55</f>
        <v>26.12</v>
      </c>
      <c r="AB55">
        <f>BAWANA!AE55+BAWANA!AF55</f>
        <v>32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211.88</v>
      </c>
      <c r="E56">
        <f>BAWANA!AM56</f>
        <v>0</v>
      </c>
      <c r="F56">
        <f t="shared" si="4"/>
        <v>256</v>
      </c>
      <c r="G56">
        <f t="shared" si="5"/>
        <v>211.88</v>
      </c>
      <c r="H56" s="113"/>
      <c r="I56">
        <f>BRPL_EOD!AI56+BRPL_EOD!AJ56</f>
        <v>84</v>
      </c>
      <c r="J56">
        <f>BYPL_EOD!AI56+BYPL_EOD!AJ56</f>
        <v>47.01</v>
      </c>
      <c r="K56">
        <f>MES_EOD!AI56+MES_EOD!AJ56</f>
        <v>5</v>
      </c>
      <c r="L56">
        <f>NDMC_EOD!AI56+NDMC_EOD!AJ56</f>
        <v>19.059999999999999</v>
      </c>
      <c r="M56">
        <f>TPDDL_EOD!AI56+TPDDL_EOD!AJ56</f>
        <v>56.81</v>
      </c>
      <c r="N56">
        <f t="shared" si="0"/>
        <v>211.88</v>
      </c>
      <c r="O56" s="113">
        <f t="shared" si="1"/>
        <v>0</v>
      </c>
      <c r="P56">
        <v>84</v>
      </c>
      <c r="Q56">
        <v>47.01</v>
      </c>
      <c r="R56">
        <v>5</v>
      </c>
      <c r="S56">
        <v>19.059999999999999</v>
      </c>
      <c r="T56">
        <v>56.81</v>
      </c>
      <c r="U56" s="115">
        <f t="shared" si="2"/>
        <v>211.88</v>
      </c>
      <c r="V56" s="113">
        <f t="shared" si="3"/>
        <v>0</v>
      </c>
      <c r="Y56">
        <f>BAWANA!AW56+BAWANA!AX56</f>
        <v>26.12</v>
      </c>
      <c r="Z56">
        <f>BAWANA!BD56+BAWANA!BE56</f>
        <v>32</v>
      </c>
      <c r="AA56">
        <f>BAWANA!X56+BAWANA!Y56</f>
        <v>26.12</v>
      </c>
      <c r="AB56">
        <f>BAWANA!AE56+BAWANA!AF56</f>
        <v>32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211.88</v>
      </c>
      <c r="E57">
        <f>BAWANA!AM57</f>
        <v>0</v>
      </c>
      <c r="F57">
        <f t="shared" si="4"/>
        <v>256</v>
      </c>
      <c r="G57">
        <f t="shared" si="5"/>
        <v>211.88</v>
      </c>
      <c r="H57" s="113"/>
      <c r="I57">
        <f>BRPL_EOD!AI57+BRPL_EOD!AJ57</f>
        <v>84</v>
      </c>
      <c r="J57">
        <f>BYPL_EOD!AI57+BYPL_EOD!AJ57</f>
        <v>47.01</v>
      </c>
      <c r="K57">
        <f>MES_EOD!AI57+MES_EOD!AJ57</f>
        <v>5</v>
      </c>
      <c r="L57">
        <f>NDMC_EOD!AI57+NDMC_EOD!AJ57</f>
        <v>19.059999999999999</v>
      </c>
      <c r="M57">
        <f>TPDDL_EOD!AI57+TPDDL_EOD!AJ57</f>
        <v>56.81</v>
      </c>
      <c r="N57">
        <f t="shared" si="0"/>
        <v>211.88</v>
      </c>
      <c r="O57" s="113">
        <f t="shared" si="1"/>
        <v>0</v>
      </c>
      <c r="P57">
        <v>84</v>
      </c>
      <c r="Q57">
        <v>47.01</v>
      </c>
      <c r="R57">
        <v>5</v>
      </c>
      <c r="S57">
        <v>19.059999999999999</v>
      </c>
      <c r="T57">
        <v>56.81</v>
      </c>
      <c r="U57" s="115">
        <f t="shared" si="2"/>
        <v>211.88</v>
      </c>
      <c r="V57" s="113">
        <f t="shared" si="3"/>
        <v>0</v>
      </c>
      <c r="Y57">
        <f>BAWANA!AW57+BAWANA!AX57</f>
        <v>26.12</v>
      </c>
      <c r="Z57">
        <f>BAWANA!BD57+BAWANA!BE57</f>
        <v>32</v>
      </c>
      <c r="AA57">
        <f>BAWANA!X57+BAWANA!Y57</f>
        <v>26.12</v>
      </c>
      <c r="AB57">
        <f>BAWANA!AE57+BAWANA!AF57</f>
        <v>32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211.88</v>
      </c>
      <c r="E58">
        <f>BAWANA!AM58</f>
        <v>0</v>
      </c>
      <c r="F58">
        <f t="shared" si="4"/>
        <v>256</v>
      </c>
      <c r="G58">
        <f t="shared" si="5"/>
        <v>211.88</v>
      </c>
      <c r="H58" s="113"/>
      <c r="I58">
        <f>BRPL_EOD!AI58+BRPL_EOD!AJ58</f>
        <v>84</v>
      </c>
      <c r="J58">
        <f>BYPL_EOD!AI58+BYPL_EOD!AJ58</f>
        <v>47.01</v>
      </c>
      <c r="K58">
        <f>MES_EOD!AI58+MES_EOD!AJ58</f>
        <v>5</v>
      </c>
      <c r="L58">
        <f>NDMC_EOD!AI58+NDMC_EOD!AJ58</f>
        <v>19.059999999999999</v>
      </c>
      <c r="M58">
        <f>TPDDL_EOD!AI58+TPDDL_EOD!AJ58</f>
        <v>56.81</v>
      </c>
      <c r="N58">
        <f t="shared" si="0"/>
        <v>211.88</v>
      </c>
      <c r="O58" s="113">
        <f t="shared" si="1"/>
        <v>0</v>
      </c>
      <c r="P58">
        <v>84</v>
      </c>
      <c r="Q58">
        <v>47.01</v>
      </c>
      <c r="R58">
        <v>5</v>
      </c>
      <c r="S58">
        <v>19.059999999999999</v>
      </c>
      <c r="T58">
        <v>56.81</v>
      </c>
      <c r="U58" s="115">
        <f t="shared" si="2"/>
        <v>211.88</v>
      </c>
      <c r="V58" s="113">
        <f t="shared" si="3"/>
        <v>0</v>
      </c>
      <c r="Y58">
        <f>BAWANA!AW58+BAWANA!AX58</f>
        <v>26.12</v>
      </c>
      <c r="Z58">
        <f>BAWANA!BD58+BAWANA!BE58</f>
        <v>32</v>
      </c>
      <c r="AA58">
        <f>BAWANA!X58+BAWANA!Y58</f>
        <v>26.12</v>
      </c>
      <c r="AB58">
        <f>BAWANA!AE58+BAWANA!AF58</f>
        <v>32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211.88</v>
      </c>
      <c r="E59">
        <f>BAWANA!AM59</f>
        <v>0</v>
      </c>
      <c r="F59">
        <f t="shared" si="4"/>
        <v>256</v>
      </c>
      <c r="G59">
        <f t="shared" si="5"/>
        <v>211.88</v>
      </c>
      <c r="H59" s="113"/>
      <c r="I59">
        <f>BRPL_EOD!AI59+BRPL_EOD!AJ59</f>
        <v>84</v>
      </c>
      <c r="J59">
        <f>BYPL_EOD!AI59+BYPL_EOD!AJ59</f>
        <v>47.01</v>
      </c>
      <c r="K59">
        <f>MES_EOD!AI59+MES_EOD!AJ59</f>
        <v>5</v>
      </c>
      <c r="L59">
        <f>NDMC_EOD!AI59+NDMC_EOD!AJ59</f>
        <v>19.059999999999999</v>
      </c>
      <c r="M59">
        <f>TPDDL_EOD!AI59+TPDDL_EOD!AJ59</f>
        <v>56.81</v>
      </c>
      <c r="N59">
        <f t="shared" si="0"/>
        <v>211.88</v>
      </c>
      <c r="O59" s="113">
        <f t="shared" si="1"/>
        <v>0</v>
      </c>
      <c r="P59">
        <v>84</v>
      </c>
      <c r="Q59">
        <v>47.01</v>
      </c>
      <c r="R59">
        <v>5</v>
      </c>
      <c r="S59">
        <v>19.059999999999999</v>
      </c>
      <c r="T59">
        <v>56.81</v>
      </c>
      <c r="U59" s="115">
        <f t="shared" si="2"/>
        <v>211.88</v>
      </c>
      <c r="V59" s="113">
        <f t="shared" si="3"/>
        <v>0</v>
      </c>
      <c r="Y59">
        <f>BAWANA!AW59+BAWANA!AX59</f>
        <v>26.12</v>
      </c>
      <c r="Z59">
        <f>BAWANA!BD59+BAWANA!BE59</f>
        <v>32</v>
      </c>
      <c r="AA59">
        <f>BAWANA!X59+BAWANA!Y59</f>
        <v>26.12</v>
      </c>
      <c r="AB59">
        <f>BAWANA!AE59+BAWANA!AF59</f>
        <v>32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211.88</v>
      </c>
      <c r="E60">
        <f>BAWANA!AM60</f>
        <v>0</v>
      </c>
      <c r="F60">
        <f t="shared" si="4"/>
        <v>256</v>
      </c>
      <c r="G60">
        <f t="shared" si="5"/>
        <v>211.88</v>
      </c>
      <c r="H60" s="113"/>
      <c r="I60">
        <f>BRPL_EOD!AI60+BRPL_EOD!AJ60</f>
        <v>84</v>
      </c>
      <c r="J60">
        <f>BYPL_EOD!AI60+BYPL_EOD!AJ60</f>
        <v>47.01</v>
      </c>
      <c r="K60">
        <f>MES_EOD!AI60+MES_EOD!AJ60</f>
        <v>5</v>
      </c>
      <c r="L60">
        <f>NDMC_EOD!AI60+NDMC_EOD!AJ60</f>
        <v>19.059999999999999</v>
      </c>
      <c r="M60">
        <f>TPDDL_EOD!AI60+TPDDL_EOD!AJ60</f>
        <v>56.81</v>
      </c>
      <c r="N60">
        <f t="shared" si="0"/>
        <v>211.88</v>
      </c>
      <c r="O60" s="113">
        <f t="shared" si="1"/>
        <v>0</v>
      </c>
      <c r="P60">
        <v>84</v>
      </c>
      <c r="Q60">
        <v>47.01</v>
      </c>
      <c r="R60">
        <v>5</v>
      </c>
      <c r="S60">
        <v>19.059999999999999</v>
      </c>
      <c r="T60">
        <v>56.81</v>
      </c>
      <c r="U60" s="115">
        <f t="shared" si="2"/>
        <v>211.88</v>
      </c>
      <c r="V60" s="113">
        <f t="shared" si="3"/>
        <v>0</v>
      </c>
      <c r="Y60">
        <f>BAWANA!AW60+BAWANA!AX60</f>
        <v>26.12</v>
      </c>
      <c r="Z60">
        <f>BAWANA!BD60+BAWANA!BE60</f>
        <v>32</v>
      </c>
      <c r="AA60">
        <f>BAWANA!X60+BAWANA!Y60</f>
        <v>26.12</v>
      </c>
      <c r="AB60">
        <f>BAWANA!AE60+BAWANA!AF60</f>
        <v>32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211.88</v>
      </c>
      <c r="E61">
        <f>BAWANA!AM61</f>
        <v>0</v>
      </c>
      <c r="F61">
        <f t="shared" si="4"/>
        <v>256</v>
      </c>
      <c r="G61">
        <f t="shared" si="5"/>
        <v>211.88</v>
      </c>
      <c r="H61" s="113"/>
      <c r="I61">
        <f>BRPL_EOD!AI61+BRPL_EOD!AJ61</f>
        <v>84</v>
      </c>
      <c r="J61">
        <f>BYPL_EOD!AI61+BYPL_EOD!AJ61</f>
        <v>47.01</v>
      </c>
      <c r="K61">
        <f>MES_EOD!AI61+MES_EOD!AJ61</f>
        <v>5</v>
      </c>
      <c r="L61">
        <f>NDMC_EOD!AI61+NDMC_EOD!AJ61</f>
        <v>19.059999999999999</v>
      </c>
      <c r="M61">
        <f>TPDDL_EOD!AI61+TPDDL_EOD!AJ61</f>
        <v>56.81</v>
      </c>
      <c r="N61">
        <f t="shared" si="0"/>
        <v>211.88</v>
      </c>
      <c r="O61" s="113">
        <f t="shared" si="1"/>
        <v>0</v>
      </c>
      <c r="P61">
        <v>84</v>
      </c>
      <c r="Q61">
        <v>47.01</v>
      </c>
      <c r="R61">
        <v>5</v>
      </c>
      <c r="S61">
        <v>19.059999999999999</v>
      </c>
      <c r="T61">
        <v>56.81</v>
      </c>
      <c r="U61" s="115">
        <f t="shared" si="2"/>
        <v>211.88</v>
      </c>
      <c r="V61" s="113">
        <f t="shared" si="3"/>
        <v>0</v>
      </c>
      <c r="Y61">
        <f>BAWANA!AW61+BAWANA!AX61</f>
        <v>26.12</v>
      </c>
      <c r="Z61">
        <f>BAWANA!BD61+BAWANA!BE61</f>
        <v>32</v>
      </c>
      <c r="AA61">
        <f>BAWANA!X61+BAWANA!Y61</f>
        <v>26.12</v>
      </c>
      <c r="AB61">
        <f>BAWANA!AE61+BAWANA!AF61</f>
        <v>32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211.88</v>
      </c>
      <c r="E62">
        <f>BAWANA!AM62</f>
        <v>0</v>
      </c>
      <c r="F62">
        <f t="shared" si="4"/>
        <v>256</v>
      </c>
      <c r="G62">
        <f t="shared" si="5"/>
        <v>211.88</v>
      </c>
      <c r="H62" s="113"/>
      <c r="I62">
        <f>BRPL_EOD!AI62+BRPL_EOD!AJ62</f>
        <v>84</v>
      </c>
      <c r="J62">
        <f>BYPL_EOD!AI62+BYPL_EOD!AJ62</f>
        <v>47.01</v>
      </c>
      <c r="K62">
        <f>MES_EOD!AI62+MES_EOD!AJ62</f>
        <v>5</v>
      </c>
      <c r="L62">
        <f>NDMC_EOD!AI62+NDMC_EOD!AJ62</f>
        <v>19.059999999999999</v>
      </c>
      <c r="M62">
        <f>TPDDL_EOD!AI62+TPDDL_EOD!AJ62</f>
        <v>56.81</v>
      </c>
      <c r="N62">
        <f t="shared" si="0"/>
        <v>211.88</v>
      </c>
      <c r="O62" s="113">
        <f t="shared" si="1"/>
        <v>0</v>
      </c>
      <c r="P62">
        <v>84</v>
      </c>
      <c r="Q62">
        <v>47.01</v>
      </c>
      <c r="R62">
        <v>5</v>
      </c>
      <c r="S62">
        <v>19.059999999999999</v>
      </c>
      <c r="T62">
        <v>56.81</v>
      </c>
      <c r="U62" s="115">
        <f t="shared" si="2"/>
        <v>211.88</v>
      </c>
      <c r="V62" s="113">
        <f t="shared" si="3"/>
        <v>0</v>
      </c>
      <c r="Y62">
        <f>BAWANA!AW62+BAWANA!AX62</f>
        <v>26.12</v>
      </c>
      <c r="Z62">
        <f>BAWANA!BD62+BAWANA!BE62</f>
        <v>32</v>
      </c>
      <c r="AA62">
        <f>BAWANA!X62+BAWANA!Y62</f>
        <v>26.12</v>
      </c>
      <c r="AB62">
        <f>BAWANA!AE62+BAWANA!AF62</f>
        <v>32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211.88</v>
      </c>
      <c r="E63">
        <f>BAWANA!AM63</f>
        <v>0</v>
      </c>
      <c r="F63">
        <f t="shared" si="4"/>
        <v>256</v>
      </c>
      <c r="G63">
        <f t="shared" si="5"/>
        <v>211.88</v>
      </c>
      <c r="H63" s="113"/>
      <c r="I63">
        <f>BRPL_EOD!AI63+BRPL_EOD!AJ63</f>
        <v>84</v>
      </c>
      <c r="J63">
        <f>BYPL_EOD!AI63+BYPL_EOD!AJ63</f>
        <v>47.01</v>
      </c>
      <c r="K63">
        <f>MES_EOD!AI63+MES_EOD!AJ63</f>
        <v>5</v>
      </c>
      <c r="L63">
        <f>NDMC_EOD!AI63+NDMC_EOD!AJ63</f>
        <v>19.059999999999999</v>
      </c>
      <c r="M63">
        <f>TPDDL_EOD!AI63+TPDDL_EOD!AJ63</f>
        <v>56.81</v>
      </c>
      <c r="N63">
        <f t="shared" si="0"/>
        <v>211.88</v>
      </c>
      <c r="O63" s="113">
        <f t="shared" si="1"/>
        <v>0</v>
      </c>
      <c r="P63">
        <v>84</v>
      </c>
      <c r="Q63">
        <v>47.01</v>
      </c>
      <c r="R63">
        <v>5</v>
      </c>
      <c r="S63">
        <v>19.059999999999999</v>
      </c>
      <c r="T63">
        <v>56.81</v>
      </c>
      <c r="U63" s="115">
        <f t="shared" si="2"/>
        <v>211.88</v>
      </c>
      <c r="V63" s="113">
        <f t="shared" si="3"/>
        <v>0</v>
      </c>
      <c r="Y63">
        <f>BAWANA!AW63+BAWANA!AX63</f>
        <v>26.12</v>
      </c>
      <c r="Z63">
        <f>BAWANA!BD63+BAWANA!BE63</f>
        <v>32</v>
      </c>
      <c r="AA63">
        <f>BAWANA!X63+BAWANA!Y63</f>
        <v>26.12</v>
      </c>
      <c r="AB63">
        <f>BAWANA!AE63+BAWANA!AF63</f>
        <v>32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211.88</v>
      </c>
      <c r="E64">
        <f>BAWANA!AM64</f>
        <v>0</v>
      </c>
      <c r="F64">
        <f t="shared" si="4"/>
        <v>256</v>
      </c>
      <c r="G64">
        <f t="shared" si="5"/>
        <v>211.88</v>
      </c>
      <c r="H64" s="113"/>
      <c r="I64">
        <f>BRPL_EOD!AI64+BRPL_EOD!AJ64</f>
        <v>84</v>
      </c>
      <c r="J64">
        <f>BYPL_EOD!AI64+BYPL_EOD!AJ64</f>
        <v>47.01</v>
      </c>
      <c r="K64">
        <f>MES_EOD!AI64+MES_EOD!AJ64</f>
        <v>5</v>
      </c>
      <c r="L64">
        <f>NDMC_EOD!AI64+NDMC_EOD!AJ64</f>
        <v>19.059999999999999</v>
      </c>
      <c r="M64">
        <f>TPDDL_EOD!AI64+TPDDL_EOD!AJ64</f>
        <v>56.81</v>
      </c>
      <c r="N64">
        <f t="shared" si="0"/>
        <v>211.88</v>
      </c>
      <c r="O64" s="113">
        <f t="shared" si="1"/>
        <v>0</v>
      </c>
      <c r="P64">
        <v>84</v>
      </c>
      <c r="Q64">
        <v>47.01</v>
      </c>
      <c r="R64">
        <v>5</v>
      </c>
      <c r="S64">
        <v>19.059999999999999</v>
      </c>
      <c r="T64">
        <v>56.81</v>
      </c>
      <c r="U64" s="115">
        <f t="shared" si="2"/>
        <v>211.88</v>
      </c>
      <c r="V64" s="113">
        <f t="shared" si="3"/>
        <v>0</v>
      </c>
      <c r="Y64">
        <f>BAWANA!AW64+BAWANA!AX64</f>
        <v>26.12</v>
      </c>
      <c r="Z64">
        <f>BAWANA!BD64+BAWANA!BE64</f>
        <v>32</v>
      </c>
      <c r="AA64">
        <f>BAWANA!X64+BAWANA!Y64</f>
        <v>26.12</v>
      </c>
      <c r="AB64">
        <f>BAWANA!AE64+BAWANA!AF64</f>
        <v>32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211.88</v>
      </c>
      <c r="E65">
        <f>BAWANA!AM65</f>
        <v>0</v>
      </c>
      <c r="F65">
        <f t="shared" si="4"/>
        <v>256</v>
      </c>
      <c r="G65">
        <f t="shared" si="5"/>
        <v>211.88</v>
      </c>
      <c r="H65" s="113"/>
      <c r="I65">
        <f>BRPL_EOD!AI65+BRPL_EOD!AJ65</f>
        <v>84</v>
      </c>
      <c r="J65">
        <f>BYPL_EOD!AI65+BYPL_EOD!AJ65</f>
        <v>47.01</v>
      </c>
      <c r="K65">
        <f>MES_EOD!AI65+MES_EOD!AJ65</f>
        <v>5</v>
      </c>
      <c r="L65">
        <f>NDMC_EOD!AI65+NDMC_EOD!AJ65</f>
        <v>19.059999999999999</v>
      </c>
      <c r="M65">
        <f>TPDDL_EOD!AI65+TPDDL_EOD!AJ65</f>
        <v>56.81</v>
      </c>
      <c r="N65">
        <f t="shared" si="0"/>
        <v>211.88</v>
      </c>
      <c r="O65" s="113">
        <f t="shared" si="1"/>
        <v>0</v>
      </c>
      <c r="P65">
        <v>84</v>
      </c>
      <c r="Q65">
        <v>47.01</v>
      </c>
      <c r="R65">
        <v>5</v>
      </c>
      <c r="S65">
        <v>19.059999999999999</v>
      </c>
      <c r="T65">
        <v>56.81</v>
      </c>
      <c r="U65" s="115">
        <f t="shared" si="2"/>
        <v>211.88</v>
      </c>
      <c r="V65" s="113">
        <f t="shared" si="3"/>
        <v>0</v>
      </c>
      <c r="Y65">
        <f>BAWANA!AW65+BAWANA!AX65</f>
        <v>26.12</v>
      </c>
      <c r="Z65">
        <f>BAWANA!BD65+BAWANA!BE65</f>
        <v>32</v>
      </c>
      <c r="AA65">
        <f>BAWANA!X65+BAWANA!Y65</f>
        <v>26.12</v>
      </c>
      <c r="AB65">
        <f>BAWANA!AE65+BAWANA!AF65</f>
        <v>32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211.88</v>
      </c>
      <c r="E66">
        <f>BAWANA!AM66</f>
        <v>0</v>
      </c>
      <c r="F66">
        <f t="shared" si="4"/>
        <v>256</v>
      </c>
      <c r="G66">
        <f t="shared" si="5"/>
        <v>211.88</v>
      </c>
      <c r="H66" s="113"/>
      <c r="I66">
        <f>BRPL_EOD!AI66+BRPL_EOD!AJ66</f>
        <v>84</v>
      </c>
      <c r="J66">
        <f>BYPL_EOD!AI66+BYPL_EOD!AJ66</f>
        <v>47.01</v>
      </c>
      <c r="K66">
        <f>MES_EOD!AI66+MES_EOD!AJ66</f>
        <v>5</v>
      </c>
      <c r="L66">
        <f>NDMC_EOD!AI66+NDMC_EOD!AJ66</f>
        <v>19.059999999999999</v>
      </c>
      <c r="M66">
        <f>TPDDL_EOD!AI66+TPDDL_EOD!AJ66</f>
        <v>56.81</v>
      </c>
      <c r="N66">
        <f t="shared" si="0"/>
        <v>211.88</v>
      </c>
      <c r="O66" s="113">
        <f t="shared" si="1"/>
        <v>0</v>
      </c>
      <c r="P66">
        <v>84</v>
      </c>
      <c r="Q66">
        <v>47.01</v>
      </c>
      <c r="R66">
        <v>5</v>
      </c>
      <c r="S66">
        <v>19.059999999999999</v>
      </c>
      <c r="T66">
        <v>56.81</v>
      </c>
      <c r="U66" s="115">
        <f t="shared" si="2"/>
        <v>211.88</v>
      </c>
      <c r="V66" s="113">
        <f t="shared" si="3"/>
        <v>0</v>
      </c>
      <c r="Y66">
        <f>BAWANA!AW66+BAWANA!AX66</f>
        <v>26.12</v>
      </c>
      <c r="Z66">
        <f>BAWANA!BD66+BAWANA!BE66</f>
        <v>32</v>
      </c>
      <c r="AA66">
        <f>BAWANA!X66+BAWANA!Y66</f>
        <v>26.12</v>
      </c>
      <c r="AB66">
        <f>BAWANA!AE66+BAWANA!AF66</f>
        <v>32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211.88</v>
      </c>
      <c r="E67">
        <f>BAWANA!AM67</f>
        <v>0</v>
      </c>
      <c r="F67">
        <f t="shared" si="4"/>
        <v>256</v>
      </c>
      <c r="G67">
        <f t="shared" si="5"/>
        <v>211.88</v>
      </c>
      <c r="H67" s="113"/>
      <c r="I67">
        <f>BRPL_EOD!AI67+BRPL_EOD!AJ67</f>
        <v>84</v>
      </c>
      <c r="J67">
        <f>BYPL_EOD!AI67+BYPL_EOD!AJ67</f>
        <v>47.01</v>
      </c>
      <c r="K67">
        <f>MES_EOD!AI67+MES_EOD!AJ67</f>
        <v>5</v>
      </c>
      <c r="L67">
        <f>NDMC_EOD!AI67+NDMC_EOD!AJ67</f>
        <v>19.059999999999999</v>
      </c>
      <c r="M67">
        <f>TPDDL_EOD!AI67+TPDDL_EOD!AJ67</f>
        <v>56.81</v>
      </c>
      <c r="N67">
        <f t="shared" ref="N67:N98" si="7">SUM(I67:M67)</f>
        <v>211.88</v>
      </c>
      <c r="O67" s="113">
        <f t="shared" ref="O67:O98" si="8">G67-N67</f>
        <v>0</v>
      </c>
      <c r="P67">
        <v>84</v>
      </c>
      <c r="Q67">
        <v>47.01</v>
      </c>
      <c r="R67">
        <v>5</v>
      </c>
      <c r="S67">
        <v>19.059999999999999</v>
      </c>
      <c r="T67">
        <v>56.81</v>
      </c>
      <c r="U67" s="115">
        <f t="shared" ref="U67:U98" si="9">SUM(P67:T67)</f>
        <v>211.88</v>
      </c>
      <c r="V67" s="113">
        <f t="shared" ref="V67:V99" si="10">G67-U67</f>
        <v>0</v>
      </c>
      <c r="Y67">
        <f>BAWANA!AW67+BAWANA!AX67</f>
        <v>26.12</v>
      </c>
      <c r="Z67">
        <f>BAWANA!BD67+BAWANA!BE67</f>
        <v>32</v>
      </c>
      <c r="AA67">
        <f>BAWANA!X67+BAWANA!Y67</f>
        <v>26.12</v>
      </c>
      <c r="AB67">
        <f>BAWANA!AE67+BAWANA!AF67</f>
        <v>32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211.88</v>
      </c>
      <c r="H68" s="113"/>
      <c r="I68">
        <f>BRPL_EOD!AI68+BRPL_EOD!AJ68</f>
        <v>84</v>
      </c>
      <c r="J68">
        <f>BYPL_EOD!AI68+BYPL_EOD!AJ68</f>
        <v>47.01</v>
      </c>
      <c r="K68">
        <f>MES_EOD!AI68+MES_EOD!AJ68</f>
        <v>5</v>
      </c>
      <c r="L68">
        <f>NDMC_EOD!AI68+NDMC_EOD!AJ68</f>
        <v>19.059999999999999</v>
      </c>
      <c r="M68">
        <f>TPDDL_EOD!AI68+TPDDL_EOD!AJ68</f>
        <v>56.81</v>
      </c>
      <c r="N68">
        <f t="shared" si="7"/>
        <v>211.88</v>
      </c>
      <c r="O68" s="113">
        <f t="shared" si="8"/>
        <v>0</v>
      </c>
      <c r="P68">
        <v>84</v>
      </c>
      <c r="Q68">
        <v>47.01</v>
      </c>
      <c r="R68">
        <v>5</v>
      </c>
      <c r="S68">
        <v>19.059999999999999</v>
      </c>
      <c r="T68">
        <v>56.81</v>
      </c>
      <c r="U68" s="115">
        <f t="shared" si="9"/>
        <v>211.88</v>
      </c>
      <c r="V68" s="113">
        <f t="shared" si="10"/>
        <v>0</v>
      </c>
      <c r="Y68">
        <f>BAWANA!AW68+BAWANA!AX68</f>
        <v>26.12</v>
      </c>
      <c r="Z68">
        <f>BAWANA!BD68+BAWANA!BE68</f>
        <v>32</v>
      </c>
      <c r="AA68">
        <f>BAWANA!X68+BAWANA!Y68</f>
        <v>26.12</v>
      </c>
      <c r="AB68">
        <f>BAWANA!AE68+BAWANA!AF68</f>
        <v>32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211.88</v>
      </c>
      <c r="E69">
        <f>BAWANA!AM69</f>
        <v>0</v>
      </c>
      <c r="F69">
        <f t="shared" si="11"/>
        <v>256</v>
      </c>
      <c r="G69">
        <f t="shared" si="12"/>
        <v>211.88</v>
      </c>
      <c r="H69" s="113"/>
      <c r="I69">
        <f>BRPL_EOD!AI69+BRPL_EOD!AJ69</f>
        <v>84</v>
      </c>
      <c r="J69">
        <f>BYPL_EOD!AI69+BYPL_EOD!AJ69</f>
        <v>47.01</v>
      </c>
      <c r="K69">
        <f>MES_EOD!AI69+MES_EOD!AJ69</f>
        <v>5</v>
      </c>
      <c r="L69">
        <f>NDMC_EOD!AI69+NDMC_EOD!AJ69</f>
        <v>19.059999999999999</v>
      </c>
      <c r="M69">
        <f>TPDDL_EOD!AI69+TPDDL_EOD!AJ69</f>
        <v>56.81</v>
      </c>
      <c r="N69">
        <f t="shared" si="7"/>
        <v>211.88</v>
      </c>
      <c r="O69" s="113">
        <f t="shared" si="8"/>
        <v>0</v>
      </c>
      <c r="P69">
        <v>84</v>
      </c>
      <c r="Q69">
        <v>47.01</v>
      </c>
      <c r="R69">
        <v>5</v>
      </c>
      <c r="S69">
        <v>19.059999999999999</v>
      </c>
      <c r="T69">
        <v>56.81</v>
      </c>
      <c r="U69" s="115">
        <f t="shared" si="9"/>
        <v>211.88</v>
      </c>
      <c r="V69" s="113">
        <f t="shared" si="10"/>
        <v>0</v>
      </c>
      <c r="Y69">
        <f>BAWANA!AW69+BAWANA!AX69</f>
        <v>26.12</v>
      </c>
      <c r="Z69">
        <f>BAWANA!BD69+BAWANA!BE69</f>
        <v>32</v>
      </c>
      <c r="AA69">
        <f>BAWANA!X69+BAWANA!Y69</f>
        <v>26.12</v>
      </c>
      <c r="AB69">
        <f>BAWANA!AE69+BAWANA!AF69</f>
        <v>32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211.88</v>
      </c>
      <c r="E70">
        <f>BAWANA!AM70</f>
        <v>0</v>
      </c>
      <c r="F70">
        <f t="shared" si="11"/>
        <v>256</v>
      </c>
      <c r="G70">
        <f t="shared" si="12"/>
        <v>211.88</v>
      </c>
      <c r="H70" s="113"/>
      <c r="I70">
        <f>BRPL_EOD!AI70+BRPL_EOD!AJ70</f>
        <v>84</v>
      </c>
      <c r="J70">
        <f>BYPL_EOD!AI70+BYPL_EOD!AJ70</f>
        <v>47.01</v>
      </c>
      <c r="K70">
        <f>MES_EOD!AI70+MES_EOD!AJ70</f>
        <v>5</v>
      </c>
      <c r="L70">
        <f>NDMC_EOD!AI70+NDMC_EOD!AJ70</f>
        <v>19.059999999999999</v>
      </c>
      <c r="M70">
        <f>TPDDL_EOD!AI70+TPDDL_EOD!AJ70</f>
        <v>56.81</v>
      </c>
      <c r="N70">
        <f t="shared" si="7"/>
        <v>211.88</v>
      </c>
      <c r="O70" s="113">
        <f t="shared" si="8"/>
        <v>0</v>
      </c>
      <c r="P70">
        <v>84</v>
      </c>
      <c r="Q70">
        <v>47.01</v>
      </c>
      <c r="R70">
        <v>5</v>
      </c>
      <c r="S70">
        <v>19.059999999999999</v>
      </c>
      <c r="T70">
        <v>56.81</v>
      </c>
      <c r="U70" s="115">
        <f t="shared" si="9"/>
        <v>211.88</v>
      </c>
      <c r="V70" s="113">
        <f t="shared" si="10"/>
        <v>0</v>
      </c>
      <c r="Y70">
        <f>BAWANA!AW70+BAWANA!AX70</f>
        <v>26.12</v>
      </c>
      <c r="Z70">
        <f>BAWANA!BD70+BAWANA!BE70</f>
        <v>32</v>
      </c>
      <c r="AA70">
        <f>BAWANA!X70+BAWANA!Y70</f>
        <v>26.12</v>
      </c>
      <c r="AB70">
        <f>BAWANA!AE70+BAWANA!AF70</f>
        <v>32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211.88</v>
      </c>
      <c r="E71">
        <f>BAWANA!AM71</f>
        <v>0</v>
      </c>
      <c r="F71">
        <f t="shared" si="11"/>
        <v>256</v>
      </c>
      <c r="G71">
        <f t="shared" si="12"/>
        <v>211.88</v>
      </c>
      <c r="H71" s="113"/>
      <c r="I71">
        <f>BRPL_EOD!AI71+BRPL_EOD!AJ71</f>
        <v>84</v>
      </c>
      <c r="J71">
        <f>BYPL_EOD!AI71+BYPL_EOD!AJ71</f>
        <v>47.01</v>
      </c>
      <c r="K71">
        <f>MES_EOD!AI71+MES_EOD!AJ71</f>
        <v>5</v>
      </c>
      <c r="L71">
        <f>NDMC_EOD!AI71+NDMC_EOD!AJ71</f>
        <v>19.059999999999999</v>
      </c>
      <c r="M71">
        <f>TPDDL_EOD!AI71+TPDDL_EOD!AJ71</f>
        <v>56.81</v>
      </c>
      <c r="N71">
        <f t="shared" si="7"/>
        <v>211.88</v>
      </c>
      <c r="O71" s="113">
        <f t="shared" si="8"/>
        <v>0</v>
      </c>
      <c r="P71">
        <v>84</v>
      </c>
      <c r="Q71">
        <v>47.01</v>
      </c>
      <c r="R71">
        <v>5</v>
      </c>
      <c r="S71">
        <v>19.059999999999999</v>
      </c>
      <c r="T71">
        <v>56.81</v>
      </c>
      <c r="U71" s="115">
        <f t="shared" si="9"/>
        <v>211.88</v>
      </c>
      <c r="V71" s="113">
        <f t="shared" si="10"/>
        <v>0</v>
      </c>
      <c r="Y71">
        <f>BAWANA!AW71+BAWANA!AX71</f>
        <v>26.12</v>
      </c>
      <c r="Z71">
        <f>BAWANA!BD71+BAWANA!BE71</f>
        <v>32</v>
      </c>
      <c r="AA71">
        <f>BAWANA!X71+BAWANA!Y71</f>
        <v>26.12</v>
      </c>
      <c r="AB71">
        <f>BAWANA!AE71+BAWANA!AF71</f>
        <v>32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211.88</v>
      </c>
      <c r="E72">
        <f>BAWANA!AM72</f>
        <v>0</v>
      </c>
      <c r="F72">
        <f t="shared" si="11"/>
        <v>256</v>
      </c>
      <c r="G72">
        <f t="shared" si="12"/>
        <v>211.88</v>
      </c>
      <c r="H72" s="113"/>
      <c r="I72">
        <f>BRPL_EOD!AI72+BRPL_EOD!AJ72</f>
        <v>84</v>
      </c>
      <c r="J72">
        <f>BYPL_EOD!AI72+BYPL_EOD!AJ72</f>
        <v>47.01</v>
      </c>
      <c r="K72">
        <f>MES_EOD!AI72+MES_EOD!AJ72</f>
        <v>5</v>
      </c>
      <c r="L72">
        <f>NDMC_EOD!AI72+NDMC_EOD!AJ72</f>
        <v>19.059999999999999</v>
      </c>
      <c r="M72">
        <f>TPDDL_EOD!AI72+TPDDL_EOD!AJ72</f>
        <v>56.81</v>
      </c>
      <c r="N72">
        <f t="shared" si="7"/>
        <v>211.88</v>
      </c>
      <c r="O72" s="113">
        <f t="shared" si="8"/>
        <v>0</v>
      </c>
      <c r="P72">
        <v>84</v>
      </c>
      <c r="Q72">
        <v>47.01</v>
      </c>
      <c r="R72">
        <v>5</v>
      </c>
      <c r="S72">
        <v>19.059999999999999</v>
      </c>
      <c r="T72">
        <v>56.81</v>
      </c>
      <c r="U72" s="115">
        <f t="shared" si="9"/>
        <v>211.88</v>
      </c>
      <c r="V72" s="113">
        <f t="shared" si="10"/>
        <v>0</v>
      </c>
      <c r="Y72">
        <f>BAWANA!AW72+BAWANA!AX72</f>
        <v>26.12</v>
      </c>
      <c r="Z72">
        <f>BAWANA!BD72+BAWANA!BE72</f>
        <v>32</v>
      </c>
      <c r="AA72">
        <f>BAWANA!X72+BAWANA!Y72</f>
        <v>26.12</v>
      </c>
      <c r="AB72">
        <f>BAWANA!AE72+BAWANA!AF72</f>
        <v>32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211.88</v>
      </c>
      <c r="E73">
        <f>BAWANA!AM73</f>
        <v>0</v>
      </c>
      <c r="F73">
        <f t="shared" si="11"/>
        <v>256</v>
      </c>
      <c r="G73">
        <f t="shared" si="12"/>
        <v>211.88</v>
      </c>
      <c r="H73" s="113"/>
      <c r="I73">
        <f>BRPL_EOD!AI73+BRPL_EOD!AJ73</f>
        <v>84</v>
      </c>
      <c r="J73">
        <f>BYPL_EOD!AI73+BYPL_EOD!AJ73</f>
        <v>47.01</v>
      </c>
      <c r="K73">
        <f>MES_EOD!AI73+MES_EOD!AJ73</f>
        <v>5</v>
      </c>
      <c r="L73">
        <f>NDMC_EOD!AI73+NDMC_EOD!AJ73</f>
        <v>19.059999999999999</v>
      </c>
      <c r="M73">
        <f>TPDDL_EOD!AI73+TPDDL_EOD!AJ73</f>
        <v>56.81</v>
      </c>
      <c r="N73">
        <f t="shared" si="7"/>
        <v>211.88</v>
      </c>
      <c r="O73" s="113">
        <f t="shared" si="8"/>
        <v>0</v>
      </c>
      <c r="P73">
        <v>84</v>
      </c>
      <c r="Q73">
        <v>47.01</v>
      </c>
      <c r="R73">
        <v>5</v>
      </c>
      <c r="S73">
        <v>19.059999999999999</v>
      </c>
      <c r="T73">
        <v>56.81</v>
      </c>
      <c r="U73" s="115">
        <f t="shared" si="9"/>
        <v>211.88</v>
      </c>
      <c r="V73" s="113">
        <f t="shared" si="10"/>
        <v>0</v>
      </c>
      <c r="Y73">
        <f>BAWANA!AW73+BAWANA!AX73</f>
        <v>26.12</v>
      </c>
      <c r="Z73">
        <f>BAWANA!BD73+BAWANA!BE73</f>
        <v>32</v>
      </c>
      <c r="AA73">
        <f>BAWANA!X73+BAWANA!Y73</f>
        <v>26.12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211.88</v>
      </c>
      <c r="E74">
        <f>BAWANA!AM74</f>
        <v>0</v>
      </c>
      <c r="F74">
        <f t="shared" si="11"/>
        <v>256</v>
      </c>
      <c r="G74">
        <f t="shared" si="12"/>
        <v>211.88</v>
      </c>
      <c r="H74" s="113"/>
      <c r="I74">
        <f>BRPL_EOD!AI74+BRPL_EOD!AJ74</f>
        <v>84</v>
      </c>
      <c r="J74">
        <f>BYPL_EOD!AI74+BYPL_EOD!AJ74</f>
        <v>47.01</v>
      </c>
      <c r="K74">
        <f>MES_EOD!AI74+MES_EOD!AJ74</f>
        <v>5</v>
      </c>
      <c r="L74">
        <f>NDMC_EOD!AI74+NDMC_EOD!AJ74</f>
        <v>19.059999999999999</v>
      </c>
      <c r="M74">
        <f>TPDDL_EOD!AI74+TPDDL_EOD!AJ74</f>
        <v>56.81</v>
      </c>
      <c r="N74">
        <f t="shared" si="7"/>
        <v>211.88</v>
      </c>
      <c r="O74" s="113">
        <f t="shared" si="8"/>
        <v>0</v>
      </c>
      <c r="P74">
        <v>84</v>
      </c>
      <c r="Q74">
        <v>47.01</v>
      </c>
      <c r="R74">
        <v>5</v>
      </c>
      <c r="S74">
        <v>19.059999999999999</v>
      </c>
      <c r="T74">
        <v>56.81</v>
      </c>
      <c r="U74" s="115">
        <f t="shared" si="9"/>
        <v>211.88</v>
      </c>
      <c r="V74" s="113">
        <f t="shared" si="10"/>
        <v>0</v>
      </c>
      <c r="Y74">
        <f>BAWANA!AW74+BAWANA!AX74</f>
        <v>26.12</v>
      </c>
      <c r="Z74">
        <f>BAWANA!BD74+BAWANA!BE74</f>
        <v>32</v>
      </c>
      <c r="AA74">
        <f>BAWANA!X74+BAWANA!Y74</f>
        <v>26.12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211.88</v>
      </c>
      <c r="E75">
        <f>BAWANA!AM75</f>
        <v>0</v>
      </c>
      <c r="F75">
        <f t="shared" si="11"/>
        <v>256</v>
      </c>
      <c r="G75">
        <f t="shared" si="12"/>
        <v>211.88</v>
      </c>
      <c r="H75" s="113"/>
      <c r="I75">
        <f>BRPL_EOD!AI75+BRPL_EOD!AJ75</f>
        <v>84</v>
      </c>
      <c r="J75">
        <f>BYPL_EOD!AI75+BYPL_EOD!AJ75</f>
        <v>47.01</v>
      </c>
      <c r="K75">
        <f>MES_EOD!AI75+MES_EOD!AJ75</f>
        <v>5</v>
      </c>
      <c r="L75">
        <f>NDMC_EOD!AI75+NDMC_EOD!AJ75</f>
        <v>19.059999999999999</v>
      </c>
      <c r="M75">
        <f>TPDDL_EOD!AI75+TPDDL_EOD!AJ75</f>
        <v>56.81</v>
      </c>
      <c r="N75">
        <f t="shared" si="7"/>
        <v>211.88</v>
      </c>
      <c r="O75" s="113">
        <f t="shared" si="8"/>
        <v>0</v>
      </c>
      <c r="P75">
        <v>84</v>
      </c>
      <c r="Q75">
        <v>47.01</v>
      </c>
      <c r="R75">
        <v>5</v>
      </c>
      <c r="S75">
        <v>19.059999999999999</v>
      </c>
      <c r="T75">
        <v>56.81</v>
      </c>
      <c r="U75" s="115">
        <f t="shared" si="9"/>
        <v>211.88</v>
      </c>
      <c r="V75" s="113">
        <f t="shared" si="10"/>
        <v>0</v>
      </c>
      <c r="Y75">
        <f>BAWANA!AW75+BAWANA!AX75</f>
        <v>26.12</v>
      </c>
      <c r="Z75">
        <f>BAWANA!BD75+BAWANA!BE75</f>
        <v>32</v>
      </c>
      <c r="AA75">
        <f>BAWANA!X75+BAWANA!Y75</f>
        <v>26.12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211.88</v>
      </c>
      <c r="E76">
        <f>BAWANA!AM76</f>
        <v>0</v>
      </c>
      <c r="F76">
        <f t="shared" si="11"/>
        <v>256</v>
      </c>
      <c r="G76">
        <f t="shared" si="12"/>
        <v>211.88</v>
      </c>
      <c r="H76" s="113"/>
      <c r="I76">
        <f>BRPL_EOD!AI76+BRPL_EOD!AJ76</f>
        <v>84</v>
      </c>
      <c r="J76">
        <f>BYPL_EOD!AI76+BYPL_EOD!AJ76</f>
        <v>47.01</v>
      </c>
      <c r="K76">
        <f>MES_EOD!AI76+MES_EOD!AJ76</f>
        <v>5</v>
      </c>
      <c r="L76">
        <f>NDMC_EOD!AI76+NDMC_EOD!AJ76</f>
        <v>19.059999999999999</v>
      </c>
      <c r="M76">
        <f>TPDDL_EOD!AI76+TPDDL_EOD!AJ76</f>
        <v>56.81</v>
      </c>
      <c r="N76">
        <f t="shared" si="7"/>
        <v>211.88</v>
      </c>
      <c r="O76" s="113">
        <f t="shared" si="8"/>
        <v>0</v>
      </c>
      <c r="P76">
        <v>84</v>
      </c>
      <c r="Q76">
        <v>47.01</v>
      </c>
      <c r="R76">
        <v>5</v>
      </c>
      <c r="S76">
        <v>19.059999999999999</v>
      </c>
      <c r="T76">
        <v>56.81</v>
      </c>
      <c r="U76" s="115">
        <f t="shared" si="9"/>
        <v>211.88</v>
      </c>
      <c r="V76" s="113">
        <f t="shared" si="10"/>
        <v>0</v>
      </c>
      <c r="Y76">
        <f>BAWANA!AW76+BAWANA!AX76</f>
        <v>26.12</v>
      </c>
      <c r="Z76">
        <f>BAWANA!BD76+BAWANA!BE76</f>
        <v>32</v>
      </c>
      <c r="AA76">
        <f>BAWANA!X76+BAWANA!Y76</f>
        <v>26.12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211.88</v>
      </c>
      <c r="E77">
        <f>BAWANA!AM77</f>
        <v>0</v>
      </c>
      <c r="F77">
        <f t="shared" si="11"/>
        <v>256</v>
      </c>
      <c r="G77">
        <f t="shared" si="12"/>
        <v>211.88</v>
      </c>
      <c r="H77" s="113"/>
      <c r="I77">
        <f>BRPL_EOD!AI77+BRPL_EOD!AJ77</f>
        <v>84</v>
      </c>
      <c r="J77">
        <f>BYPL_EOD!AI77+BYPL_EOD!AJ77</f>
        <v>47.01</v>
      </c>
      <c r="K77">
        <f>MES_EOD!AI77+MES_EOD!AJ77</f>
        <v>5</v>
      </c>
      <c r="L77">
        <f>NDMC_EOD!AI77+NDMC_EOD!AJ77</f>
        <v>19.059999999999999</v>
      </c>
      <c r="M77">
        <f>TPDDL_EOD!AI77+TPDDL_EOD!AJ77</f>
        <v>56.81</v>
      </c>
      <c r="N77">
        <f t="shared" si="7"/>
        <v>211.88</v>
      </c>
      <c r="O77" s="113">
        <f t="shared" si="8"/>
        <v>0</v>
      </c>
      <c r="P77">
        <v>84</v>
      </c>
      <c r="Q77">
        <v>47.01</v>
      </c>
      <c r="R77">
        <v>5</v>
      </c>
      <c r="S77">
        <v>19.059999999999999</v>
      </c>
      <c r="T77">
        <v>56.81</v>
      </c>
      <c r="U77" s="115">
        <f t="shared" si="9"/>
        <v>211.88</v>
      </c>
      <c r="V77" s="113">
        <f t="shared" si="10"/>
        <v>0</v>
      </c>
      <c r="Y77">
        <f>BAWANA!AW77+BAWANA!AX77</f>
        <v>26.12</v>
      </c>
      <c r="Z77">
        <f>BAWANA!BD77+BAWANA!BE77</f>
        <v>32</v>
      </c>
      <c r="AA77">
        <f>BAWANA!X77+BAWANA!Y77</f>
        <v>26.12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211.88</v>
      </c>
      <c r="E78">
        <f>BAWANA!AM78</f>
        <v>0</v>
      </c>
      <c r="F78">
        <f t="shared" si="11"/>
        <v>256</v>
      </c>
      <c r="G78">
        <f t="shared" si="12"/>
        <v>211.88</v>
      </c>
      <c r="H78" s="113"/>
      <c r="I78">
        <f>BRPL_EOD!AI78+BRPL_EOD!AJ78</f>
        <v>84</v>
      </c>
      <c r="J78">
        <f>BYPL_EOD!AI78+BYPL_EOD!AJ78</f>
        <v>47.01</v>
      </c>
      <c r="K78">
        <f>MES_EOD!AI78+MES_EOD!AJ78</f>
        <v>5</v>
      </c>
      <c r="L78">
        <f>NDMC_EOD!AI78+NDMC_EOD!AJ78</f>
        <v>19.059999999999999</v>
      </c>
      <c r="M78">
        <f>TPDDL_EOD!AI78+TPDDL_EOD!AJ78</f>
        <v>56.81</v>
      </c>
      <c r="N78">
        <f t="shared" si="7"/>
        <v>211.88</v>
      </c>
      <c r="O78" s="113">
        <f t="shared" si="8"/>
        <v>0</v>
      </c>
      <c r="P78">
        <v>84</v>
      </c>
      <c r="Q78">
        <v>47.01</v>
      </c>
      <c r="R78">
        <v>5</v>
      </c>
      <c r="S78">
        <v>19.059999999999999</v>
      </c>
      <c r="T78">
        <v>56.81</v>
      </c>
      <c r="U78" s="115">
        <f t="shared" si="9"/>
        <v>211.88</v>
      </c>
      <c r="V78" s="113">
        <f t="shared" si="10"/>
        <v>0</v>
      </c>
      <c r="Y78">
        <f>BAWANA!AW78+BAWANA!AX78</f>
        <v>26.12</v>
      </c>
      <c r="Z78">
        <f>BAWANA!BD78+BAWANA!BE78</f>
        <v>32</v>
      </c>
      <c r="AA78">
        <f>BAWANA!X78+BAWANA!Y78</f>
        <v>26.12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211.88</v>
      </c>
      <c r="E79">
        <f>BAWANA!AM79</f>
        <v>0</v>
      </c>
      <c r="F79">
        <f t="shared" si="11"/>
        <v>256</v>
      </c>
      <c r="G79">
        <f t="shared" si="12"/>
        <v>211.88</v>
      </c>
      <c r="H79" s="113"/>
      <c r="I79">
        <f>BRPL_EOD!AI79+BRPL_EOD!AJ79</f>
        <v>84</v>
      </c>
      <c r="J79">
        <f>BYPL_EOD!AI79+BYPL_EOD!AJ79</f>
        <v>47.01</v>
      </c>
      <c r="K79">
        <f>MES_EOD!AI79+MES_EOD!AJ79</f>
        <v>5</v>
      </c>
      <c r="L79">
        <f>NDMC_EOD!AI79+NDMC_EOD!AJ79</f>
        <v>19.059999999999999</v>
      </c>
      <c r="M79">
        <f>TPDDL_EOD!AI79+TPDDL_EOD!AJ79</f>
        <v>56.81</v>
      </c>
      <c r="N79">
        <f t="shared" si="7"/>
        <v>211.88</v>
      </c>
      <c r="O79" s="113">
        <f t="shared" si="8"/>
        <v>0</v>
      </c>
      <c r="P79">
        <v>84</v>
      </c>
      <c r="Q79">
        <v>47.01</v>
      </c>
      <c r="R79">
        <v>5</v>
      </c>
      <c r="S79">
        <v>19.059999999999999</v>
      </c>
      <c r="T79">
        <v>56.81</v>
      </c>
      <c r="U79" s="115">
        <f t="shared" si="9"/>
        <v>211.88</v>
      </c>
      <c r="V79" s="113">
        <f t="shared" si="10"/>
        <v>0</v>
      </c>
      <c r="Y79">
        <f>BAWANA!AW79+BAWANA!AX79</f>
        <v>26.12</v>
      </c>
      <c r="Z79">
        <f>BAWANA!BD79+BAWANA!BE79</f>
        <v>32</v>
      </c>
      <c r="AA79">
        <f>BAWANA!X79+BAWANA!Y79</f>
        <v>26.12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211.88</v>
      </c>
      <c r="E80">
        <f>BAWANA!AM80</f>
        <v>0</v>
      </c>
      <c r="F80">
        <f t="shared" si="11"/>
        <v>256</v>
      </c>
      <c r="G80">
        <f t="shared" si="12"/>
        <v>211.88</v>
      </c>
      <c r="H80" s="113"/>
      <c r="I80">
        <f>BRPL_EOD!AI80+BRPL_EOD!AJ80</f>
        <v>84</v>
      </c>
      <c r="J80">
        <f>BYPL_EOD!AI80+BYPL_EOD!AJ80</f>
        <v>47.01</v>
      </c>
      <c r="K80">
        <f>MES_EOD!AI80+MES_EOD!AJ80</f>
        <v>5</v>
      </c>
      <c r="L80">
        <f>NDMC_EOD!AI80+NDMC_EOD!AJ80</f>
        <v>19.059999999999999</v>
      </c>
      <c r="M80">
        <f>TPDDL_EOD!AI80+TPDDL_EOD!AJ80</f>
        <v>56.81</v>
      </c>
      <c r="N80">
        <f t="shared" si="7"/>
        <v>211.88</v>
      </c>
      <c r="O80" s="113">
        <f t="shared" si="8"/>
        <v>0</v>
      </c>
      <c r="P80">
        <v>84</v>
      </c>
      <c r="Q80">
        <v>47.01</v>
      </c>
      <c r="R80">
        <v>5</v>
      </c>
      <c r="S80">
        <v>19.059999999999999</v>
      </c>
      <c r="T80">
        <v>56.81</v>
      </c>
      <c r="U80" s="115">
        <f t="shared" si="9"/>
        <v>211.88</v>
      </c>
      <c r="V80" s="113">
        <f t="shared" si="10"/>
        <v>0</v>
      </c>
      <c r="Y80">
        <f>BAWANA!AW80+BAWANA!AX80</f>
        <v>26.12</v>
      </c>
      <c r="Z80">
        <f>BAWANA!BD80+BAWANA!BE80</f>
        <v>32</v>
      </c>
      <c r="AA80">
        <f>BAWANA!X80+BAWANA!Y80</f>
        <v>26.12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211.88</v>
      </c>
      <c r="E81">
        <f>BAWANA!AM81</f>
        <v>0</v>
      </c>
      <c r="F81">
        <f t="shared" si="11"/>
        <v>256</v>
      </c>
      <c r="G81">
        <f t="shared" si="12"/>
        <v>211.88</v>
      </c>
      <c r="H81" s="113"/>
      <c r="I81">
        <f>BRPL_EOD!AI81+BRPL_EOD!AJ81</f>
        <v>84</v>
      </c>
      <c r="J81">
        <f>BYPL_EOD!AI81+BYPL_EOD!AJ81</f>
        <v>47.01</v>
      </c>
      <c r="K81">
        <f>MES_EOD!AI81+MES_EOD!AJ81</f>
        <v>5</v>
      </c>
      <c r="L81">
        <f>NDMC_EOD!AI81+NDMC_EOD!AJ81</f>
        <v>19.059999999999999</v>
      </c>
      <c r="M81">
        <f>TPDDL_EOD!AI81+TPDDL_EOD!AJ81</f>
        <v>56.81</v>
      </c>
      <c r="N81">
        <f t="shared" si="7"/>
        <v>211.88</v>
      </c>
      <c r="O81" s="113">
        <f t="shared" si="8"/>
        <v>0</v>
      </c>
      <c r="P81">
        <v>84</v>
      </c>
      <c r="Q81">
        <v>47.01</v>
      </c>
      <c r="R81">
        <v>5</v>
      </c>
      <c r="S81">
        <v>19.059999999999999</v>
      </c>
      <c r="T81">
        <v>56.81</v>
      </c>
      <c r="U81" s="115">
        <f t="shared" si="9"/>
        <v>211.88</v>
      </c>
      <c r="V81" s="113">
        <f t="shared" si="10"/>
        <v>0</v>
      </c>
      <c r="Y81">
        <f>BAWANA!AW81+BAWANA!AX81</f>
        <v>26.12</v>
      </c>
      <c r="Z81">
        <f>BAWANA!BD81+BAWANA!BE81</f>
        <v>32</v>
      </c>
      <c r="AA81">
        <f>BAWANA!X81+BAWANA!Y81</f>
        <v>26.12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211.88</v>
      </c>
      <c r="E82">
        <f>BAWANA!AM82</f>
        <v>0</v>
      </c>
      <c r="F82">
        <f t="shared" si="11"/>
        <v>256</v>
      </c>
      <c r="G82">
        <f t="shared" si="12"/>
        <v>211.88</v>
      </c>
      <c r="H82" s="113"/>
      <c r="I82">
        <f>BRPL_EOD!AI82+BRPL_EOD!AJ82</f>
        <v>84</v>
      </c>
      <c r="J82">
        <f>BYPL_EOD!AI82+BYPL_EOD!AJ82</f>
        <v>47.01</v>
      </c>
      <c r="K82">
        <f>MES_EOD!AI82+MES_EOD!AJ82</f>
        <v>5</v>
      </c>
      <c r="L82">
        <f>NDMC_EOD!AI82+NDMC_EOD!AJ82</f>
        <v>19.059999999999999</v>
      </c>
      <c r="M82">
        <f>TPDDL_EOD!AI82+TPDDL_EOD!AJ82</f>
        <v>56.81</v>
      </c>
      <c r="N82">
        <f t="shared" si="7"/>
        <v>211.88</v>
      </c>
      <c r="O82" s="113">
        <f t="shared" si="8"/>
        <v>0</v>
      </c>
      <c r="P82">
        <v>84</v>
      </c>
      <c r="Q82">
        <v>47.01</v>
      </c>
      <c r="R82">
        <v>5</v>
      </c>
      <c r="S82">
        <v>19.059999999999999</v>
      </c>
      <c r="T82">
        <v>56.81</v>
      </c>
      <c r="U82" s="115">
        <f t="shared" si="9"/>
        <v>211.88</v>
      </c>
      <c r="V82" s="113">
        <f t="shared" si="10"/>
        <v>0</v>
      </c>
      <c r="Y82">
        <f>BAWANA!AW82+BAWANA!AX82</f>
        <v>26.12</v>
      </c>
      <c r="Z82">
        <f>BAWANA!BD82+BAWANA!BE82</f>
        <v>32</v>
      </c>
      <c r="AA82">
        <f>BAWANA!X82+BAWANA!Y82</f>
        <v>26.12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211.88</v>
      </c>
      <c r="E83">
        <f>BAWANA!AM83</f>
        <v>0</v>
      </c>
      <c r="F83">
        <f t="shared" si="11"/>
        <v>256</v>
      </c>
      <c r="G83">
        <f t="shared" si="12"/>
        <v>211.88</v>
      </c>
      <c r="H83" s="113"/>
      <c r="I83">
        <f>BRPL_EOD!AI83+BRPL_EOD!AJ83</f>
        <v>84</v>
      </c>
      <c r="J83">
        <f>BYPL_EOD!AI83+BYPL_EOD!AJ83</f>
        <v>47.01</v>
      </c>
      <c r="K83">
        <f>MES_EOD!AI83+MES_EOD!AJ83</f>
        <v>5</v>
      </c>
      <c r="L83">
        <f>NDMC_EOD!AI83+NDMC_EOD!AJ83</f>
        <v>19.059999999999999</v>
      </c>
      <c r="M83">
        <f>TPDDL_EOD!AI83+TPDDL_EOD!AJ83</f>
        <v>56.81</v>
      </c>
      <c r="N83">
        <f t="shared" si="7"/>
        <v>211.88</v>
      </c>
      <c r="O83" s="113">
        <f t="shared" si="8"/>
        <v>0</v>
      </c>
      <c r="P83">
        <v>84</v>
      </c>
      <c r="Q83">
        <v>47.01</v>
      </c>
      <c r="R83">
        <v>5</v>
      </c>
      <c r="S83">
        <v>19.059999999999999</v>
      </c>
      <c r="T83">
        <v>56.81</v>
      </c>
      <c r="U83" s="115">
        <f t="shared" si="9"/>
        <v>211.88</v>
      </c>
      <c r="V83" s="113">
        <f t="shared" si="10"/>
        <v>0</v>
      </c>
      <c r="Y83">
        <f>BAWANA!AW83+BAWANA!AX83</f>
        <v>26.12</v>
      </c>
      <c r="Z83">
        <f>BAWANA!BD83+BAWANA!BE83</f>
        <v>32</v>
      </c>
      <c r="AA83">
        <f>BAWANA!X83+BAWANA!Y83</f>
        <v>26.12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211.88</v>
      </c>
      <c r="E84">
        <f>BAWANA!AM84</f>
        <v>0</v>
      </c>
      <c r="F84">
        <f t="shared" si="11"/>
        <v>256</v>
      </c>
      <c r="G84">
        <f t="shared" si="12"/>
        <v>211.88</v>
      </c>
      <c r="H84" s="113"/>
      <c r="I84">
        <f>BRPL_EOD!AI84+BRPL_EOD!AJ84</f>
        <v>84</v>
      </c>
      <c r="J84">
        <f>BYPL_EOD!AI84+BYPL_EOD!AJ84</f>
        <v>47.01</v>
      </c>
      <c r="K84">
        <f>MES_EOD!AI84+MES_EOD!AJ84</f>
        <v>5</v>
      </c>
      <c r="L84">
        <f>NDMC_EOD!AI84+NDMC_EOD!AJ84</f>
        <v>19.059999999999999</v>
      </c>
      <c r="M84">
        <f>TPDDL_EOD!AI84+TPDDL_EOD!AJ84</f>
        <v>56.81</v>
      </c>
      <c r="N84">
        <f t="shared" si="7"/>
        <v>211.88</v>
      </c>
      <c r="O84" s="113">
        <f t="shared" si="8"/>
        <v>0</v>
      </c>
      <c r="P84">
        <v>84</v>
      </c>
      <c r="Q84">
        <v>47.01</v>
      </c>
      <c r="R84">
        <v>5</v>
      </c>
      <c r="S84">
        <v>19.059999999999999</v>
      </c>
      <c r="T84">
        <v>56.81</v>
      </c>
      <c r="U84" s="115">
        <f t="shared" si="9"/>
        <v>211.88</v>
      </c>
      <c r="V84" s="113">
        <f t="shared" si="10"/>
        <v>0</v>
      </c>
      <c r="Y84">
        <f>BAWANA!AW84+BAWANA!AX84</f>
        <v>26.12</v>
      </c>
      <c r="Z84">
        <f>BAWANA!BD84+BAWANA!BE84</f>
        <v>32</v>
      </c>
      <c r="AA84">
        <f>BAWANA!X84+BAWANA!Y84</f>
        <v>26.12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211.88</v>
      </c>
      <c r="E85">
        <f>BAWANA!AM85</f>
        <v>0</v>
      </c>
      <c r="F85">
        <f t="shared" si="11"/>
        <v>256</v>
      </c>
      <c r="G85">
        <f t="shared" si="12"/>
        <v>211.88</v>
      </c>
      <c r="H85" s="113"/>
      <c r="I85">
        <f>BRPL_EOD!AI85+BRPL_EOD!AJ85</f>
        <v>84</v>
      </c>
      <c r="J85">
        <f>BYPL_EOD!AI85+BYPL_EOD!AJ85</f>
        <v>47.01</v>
      </c>
      <c r="K85">
        <f>MES_EOD!AI85+MES_EOD!AJ85</f>
        <v>5</v>
      </c>
      <c r="L85">
        <f>NDMC_EOD!AI85+NDMC_EOD!AJ85</f>
        <v>19.059999999999999</v>
      </c>
      <c r="M85">
        <f>TPDDL_EOD!AI85+TPDDL_EOD!AJ85</f>
        <v>56.81</v>
      </c>
      <c r="N85">
        <f t="shared" si="7"/>
        <v>211.88</v>
      </c>
      <c r="O85" s="113">
        <f t="shared" si="8"/>
        <v>0</v>
      </c>
      <c r="P85">
        <v>84</v>
      </c>
      <c r="Q85">
        <v>47.01</v>
      </c>
      <c r="R85">
        <v>5</v>
      </c>
      <c r="S85">
        <v>19.059999999999999</v>
      </c>
      <c r="T85">
        <v>56.81</v>
      </c>
      <c r="U85" s="115">
        <f t="shared" si="9"/>
        <v>211.88</v>
      </c>
      <c r="V85" s="113">
        <f t="shared" si="10"/>
        <v>0</v>
      </c>
      <c r="Y85">
        <f>BAWANA!AW85+BAWANA!AX85</f>
        <v>26.12</v>
      </c>
      <c r="Z85">
        <f>BAWANA!BD85+BAWANA!BE85</f>
        <v>32</v>
      </c>
      <c r="AA85">
        <f>BAWANA!X85+BAWANA!Y85</f>
        <v>26.12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211.88</v>
      </c>
      <c r="E86">
        <f>BAWANA!AM86</f>
        <v>0</v>
      </c>
      <c r="F86">
        <f t="shared" si="11"/>
        <v>256</v>
      </c>
      <c r="G86">
        <f t="shared" si="12"/>
        <v>211.88</v>
      </c>
      <c r="H86" s="113"/>
      <c r="I86">
        <f>BRPL_EOD!AI86+BRPL_EOD!AJ86</f>
        <v>84</v>
      </c>
      <c r="J86">
        <f>BYPL_EOD!AI86+BYPL_EOD!AJ86</f>
        <v>47.01</v>
      </c>
      <c r="K86">
        <f>MES_EOD!AI86+MES_EOD!AJ86</f>
        <v>5</v>
      </c>
      <c r="L86">
        <f>NDMC_EOD!AI86+NDMC_EOD!AJ86</f>
        <v>19.059999999999999</v>
      </c>
      <c r="M86">
        <f>TPDDL_EOD!AI86+TPDDL_EOD!AJ86</f>
        <v>56.81</v>
      </c>
      <c r="N86">
        <f t="shared" si="7"/>
        <v>211.88</v>
      </c>
      <c r="O86" s="113">
        <f t="shared" si="8"/>
        <v>0</v>
      </c>
      <c r="P86">
        <v>84</v>
      </c>
      <c r="Q86">
        <v>47.01</v>
      </c>
      <c r="R86">
        <v>5</v>
      </c>
      <c r="S86">
        <v>19.059999999999999</v>
      </c>
      <c r="T86">
        <v>56.81</v>
      </c>
      <c r="U86" s="115">
        <f t="shared" si="9"/>
        <v>211.88</v>
      </c>
      <c r="V86" s="113">
        <f t="shared" si="10"/>
        <v>0</v>
      </c>
      <c r="Y86">
        <f>BAWANA!AW86+BAWANA!AX86</f>
        <v>26.12</v>
      </c>
      <c r="Z86">
        <f>BAWANA!BD86+BAWANA!BE86</f>
        <v>32</v>
      </c>
      <c r="AA86">
        <f>BAWANA!X86+BAWANA!Y86</f>
        <v>26.12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211.88</v>
      </c>
      <c r="E87">
        <f>BAWANA!AM87</f>
        <v>0</v>
      </c>
      <c r="F87">
        <f t="shared" si="11"/>
        <v>256</v>
      </c>
      <c r="G87">
        <f t="shared" si="12"/>
        <v>211.88</v>
      </c>
      <c r="H87" s="113"/>
      <c r="I87">
        <f>BRPL_EOD!AI87+BRPL_EOD!AJ87</f>
        <v>84</v>
      </c>
      <c r="J87">
        <f>BYPL_EOD!AI87+BYPL_EOD!AJ87</f>
        <v>47.01</v>
      </c>
      <c r="K87">
        <f>MES_EOD!AI87+MES_EOD!AJ87</f>
        <v>5</v>
      </c>
      <c r="L87">
        <f>NDMC_EOD!AI87+NDMC_EOD!AJ87</f>
        <v>19.059999999999999</v>
      </c>
      <c r="M87">
        <f>TPDDL_EOD!AI87+TPDDL_EOD!AJ87</f>
        <v>56.81</v>
      </c>
      <c r="N87">
        <f t="shared" si="7"/>
        <v>211.88</v>
      </c>
      <c r="O87" s="113">
        <f t="shared" si="8"/>
        <v>0</v>
      </c>
      <c r="P87">
        <v>84</v>
      </c>
      <c r="Q87">
        <v>47.01</v>
      </c>
      <c r="R87">
        <v>5</v>
      </c>
      <c r="S87">
        <v>19.059999999999999</v>
      </c>
      <c r="T87">
        <v>56.81</v>
      </c>
      <c r="U87" s="115">
        <f t="shared" si="9"/>
        <v>211.88</v>
      </c>
      <c r="V87" s="113">
        <f t="shared" si="10"/>
        <v>0</v>
      </c>
      <c r="Y87">
        <f>BAWANA!AW87+BAWANA!AX87</f>
        <v>26.12</v>
      </c>
      <c r="Z87">
        <f>BAWANA!BD87+BAWANA!BE87</f>
        <v>32</v>
      </c>
      <c r="AA87">
        <f>BAWANA!X87+BAWANA!Y87</f>
        <v>26.12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211.88</v>
      </c>
      <c r="E88">
        <f>BAWANA!AM88</f>
        <v>0</v>
      </c>
      <c r="F88">
        <f t="shared" si="11"/>
        <v>256</v>
      </c>
      <c r="G88">
        <f t="shared" si="12"/>
        <v>211.88</v>
      </c>
      <c r="H88" s="113"/>
      <c r="I88">
        <f>BRPL_EOD!AI88+BRPL_EOD!AJ88</f>
        <v>84</v>
      </c>
      <c r="J88">
        <f>BYPL_EOD!AI88+BYPL_EOD!AJ88</f>
        <v>47.01</v>
      </c>
      <c r="K88">
        <f>MES_EOD!AI88+MES_EOD!AJ88</f>
        <v>5</v>
      </c>
      <c r="L88">
        <f>NDMC_EOD!AI88+NDMC_EOD!AJ88</f>
        <v>19.059999999999999</v>
      </c>
      <c r="M88">
        <f>TPDDL_EOD!AI88+TPDDL_EOD!AJ88</f>
        <v>56.81</v>
      </c>
      <c r="N88">
        <f t="shared" si="7"/>
        <v>211.88</v>
      </c>
      <c r="O88" s="113">
        <f t="shared" si="8"/>
        <v>0</v>
      </c>
      <c r="P88">
        <v>84</v>
      </c>
      <c r="Q88">
        <v>47.01</v>
      </c>
      <c r="R88">
        <v>5</v>
      </c>
      <c r="S88">
        <v>19.059999999999999</v>
      </c>
      <c r="T88">
        <v>56.81</v>
      </c>
      <c r="U88" s="115">
        <f t="shared" si="9"/>
        <v>211.88</v>
      </c>
      <c r="V88" s="113">
        <f t="shared" si="10"/>
        <v>0</v>
      </c>
      <c r="Y88">
        <f>BAWANA!AW88+BAWANA!AX88</f>
        <v>26.12</v>
      </c>
      <c r="Z88">
        <f>BAWANA!BD88+BAWANA!BE88</f>
        <v>32</v>
      </c>
      <c r="AA88">
        <f>BAWANA!X88+BAWANA!Y88</f>
        <v>26.12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211.88</v>
      </c>
      <c r="E89">
        <f>BAWANA!AM89</f>
        <v>0</v>
      </c>
      <c r="F89">
        <f t="shared" si="11"/>
        <v>256</v>
      </c>
      <c r="G89">
        <f t="shared" si="12"/>
        <v>211.88</v>
      </c>
      <c r="H89" s="113"/>
      <c r="I89">
        <f>BRPL_EOD!AI89+BRPL_EOD!AJ89</f>
        <v>84</v>
      </c>
      <c r="J89">
        <f>BYPL_EOD!AI89+BYPL_EOD!AJ89</f>
        <v>47.01</v>
      </c>
      <c r="K89">
        <f>MES_EOD!AI89+MES_EOD!AJ89</f>
        <v>5</v>
      </c>
      <c r="L89">
        <f>NDMC_EOD!AI89+NDMC_EOD!AJ89</f>
        <v>19.059999999999999</v>
      </c>
      <c r="M89">
        <f>TPDDL_EOD!AI89+TPDDL_EOD!AJ89</f>
        <v>56.81</v>
      </c>
      <c r="N89">
        <f t="shared" si="7"/>
        <v>211.88</v>
      </c>
      <c r="O89" s="113">
        <f t="shared" si="8"/>
        <v>0</v>
      </c>
      <c r="P89">
        <v>84</v>
      </c>
      <c r="Q89">
        <v>47.01</v>
      </c>
      <c r="R89">
        <v>5</v>
      </c>
      <c r="S89">
        <v>19.059999999999999</v>
      </c>
      <c r="T89">
        <v>56.81</v>
      </c>
      <c r="U89" s="115">
        <f t="shared" si="9"/>
        <v>211.88</v>
      </c>
      <c r="V89" s="113">
        <f t="shared" si="10"/>
        <v>0</v>
      </c>
      <c r="Y89">
        <f>BAWANA!AW89+BAWANA!AX89</f>
        <v>26.12</v>
      </c>
      <c r="Z89">
        <f>BAWANA!BD89+BAWANA!BE89</f>
        <v>32</v>
      </c>
      <c r="AA89">
        <f>BAWANA!X89+BAWANA!Y89</f>
        <v>26.12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211.88</v>
      </c>
      <c r="E90">
        <f>BAWANA!AM90</f>
        <v>0</v>
      </c>
      <c r="F90">
        <f t="shared" si="11"/>
        <v>256</v>
      </c>
      <c r="G90">
        <f t="shared" si="12"/>
        <v>211.88</v>
      </c>
      <c r="H90" s="113"/>
      <c r="I90">
        <f>BRPL_EOD!AI90+BRPL_EOD!AJ90</f>
        <v>84</v>
      </c>
      <c r="J90">
        <f>BYPL_EOD!AI90+BYPL_EOD!AJ90</f>
        <v>47.01</v>
      </c>
      <c r="K90">
        <f>MES_EOD!AI90+MES_EOD!AJ90</f>
        <v>5</v>
      </c>
      <c r="L90">
        <f>NDMC_EOD!AI90+NDMC_EOD!AJ90</f>
        <v>19.059999999999999</v>
      </c>
      <c r="M90">
        <f>TPDDL_EOD!AI90+TPDDL_EOD!AJ90</f>
        <v>56.81</v>
      </c>
      <c r="N90">
        <f t="shared" si="7"/>
        <v>211.88</v>
      </c>
      <c r="O90" s="113">
        <f t="shared" si="8"/>
        <v>0</v>
      </c>
      <c r="P90">
        <v>84</v>
      </c>
      <c r="Q90">
        <v>47.01</v>
      </c>
      <c r="R90">
        <v>5</v>
      </c>
      <c r="S90">
        <v>19.059999999999999</v>
      </c>
      <c r="T90">
        <v>56.81</v>
      </c>
      <c r="U90" s="115">
        <f t="shared" si="9"/>
        <v>211.88</v>
      </c>
      <c r="V90" s="113">
        <f t="shared" si="10"/>
        <v>0</v>
      </c>
      <c r="Y90">
        <f>BAWANA!AW90+BAWANA!AX90</f>
        <v>26.12</v>
      </c>
      <c r="Z90">
        <f>BAWANA!BD90+BAWANA!BE90</f>
        <v>32</v>
      </c>
      <c r="AA90">
        <f>BAWANA!X90+BAWANA!Y90</f>
        <v>26.12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5.122379999999997</v>
      </c>
      <c r="E99" s="115">
        <f t="shared" si="14"/>
        <v>0</v>
      </c>
      <c r="F99" s="115">
        <f t="shared" si="14"/>
        <v>6.1440000000000001</v>
      </c>
      <c r="G99" s="115">
        <f t="shared" si="14"/>
        <v>5.122379999999997</v>
      </c>
      <c r="H99" s="115"/>
      <c r="I99" s="115">
        <f t="shared" si="14"/>
        <v>2.0161800000000007</v>
      </c>
      <c r="J99" s="115">
        <f t="shared" si="14"/>
        <v>1.1424600000000027</v>
      </c>
      <c r="K99" s="115">
        <f t="shared" si="14"/>
        <v>0.12</v>
      </c>
      <c r="L99" s="115">
        <f t="shared" si="14"/>
        <v>0.46310999999999936</v>
      </c>
      <c r="M99" s="115">
        <f t="shared" si="14"/>
        <v>1.3805400000000014</v>
      </c>
      <c r="N99" s="115">
        <f t="shared" si="14"/>
        <v>5.1222899999999933</v>
      </c>
      <c r="O99" s="115">
        <f t="shared" si="14"/>
        <v>8.9999999999662344E-5</v>
      </c>
      <c r="P99" s="115">
        <f t="shared" si="14"/>
        <v>2.0162150067126521</v>
      </c>
      <c r="Q99" s="115">
        <f t="shared" si="14"/>
        <v>1.1424802448960727</v>
      </c>
      <c r="R99" s="115">
        <f t="shared" si="14"/>
        <v>0.12000208323688719</v>
      </c>
      <c r="S99" s="115">
        <f t="shared" si="14"/>
        <v>0.46311820378686086</v>
      </c>
      <c r="T99" s="115">
        <f t="shared" si="14"/>
        <v>1.3805644613675307</v>
      </c>
      <c r="U99" s="115">
        <f t="shared" si="14"/>
        <v>5.122379999999997</v>
      </c>
      <c r="V99" s="115">
        <f t="shared" si="10"/>
        <v>0</v>
      </c>
      <c r="Y99" s="115">
        <f>SUM(Y3:Y98)/4000</f>
        <v>0.63470999999999833</v>
      </c>
      <c r="Z99" s="115">
        <f t="shared" ref="Z99:AD99" si="15">SUM(Z3:Z98)/4000</f>
        <v>0.72290999999999961</v>
      </c>
      <c r="AA99" s="115">
        <f t="shared" si="15"/>
        <v>0.63470999999999833</v>
      </c>
      <c r="AB99" s="115">
        <f t="shared" si="15"/>
        <v>0.72290999999999961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9.14</v>
      </c>
      <c r="R3">
        <v>42.39</v>
      </c>
      <c r="S3">
        <v>26.4</v>
      </c>
      <c r="T3">
        <v>0</v>
      </c>
      <c r="U3">
        <v>410.62</v>
      </c>
      <c r="V3">
        <v>20.8</v>
      </c>
      <c r="W3">
        <v>45.83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17.75</v>
      </c>
      <c r="AG3">
        <v>44.11</v>
      </c>
      <c r="AH3">
        <v>0</v>
      </c>
      <c r="AI3">
        <v>0</v>
      </c>
      <c r="AJ3">
        <v>0</v>
      </c>
      <c r="AK3">
        <v>53.17</v>
      </c>
      <c r="AL3">
        <v>1.4</v>
      </c>
      <c r="AM3">
        <v>0</v>
      </c>
      <c r="AN3">
        <v>0.65</v>
      </c>
      <c r="AO3">
        <v>0</v>
      </c>
      <c r="AP3">
        <v>5.76</v>
      </c>
      <c r="AQ3">
        <v>0</v>
      </c>
      <c r="AR3">
        <v>0.55000000000000004</v>
      </c>
      <c r="AS3">
        <v>4.3099999999999996</v>
      </c>
      <c r="AT3">
        <v>20</v>
      </c>
      <c r="AU3">
        <v>0</v>
      </c>
      <c r="AV3">
        <v>44.1</v>
      </c>
      <c r="AW3">
        <v>70.81</v>
      </c>
      <c r="AX3">
        <v>91.52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2588.0100000000011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9.14</v>
      </c>
      <c r="R4">
        <v>42.39</v>
      </c>
      <c r="S4">
        <v>26.4</v>
      </c>
      <c r="T4">
        <v>0</v>
      </c>
      <c r="U4">
        <v>410.62</v>
      </c>
      <c r="V4">
        <v>20.8</v>
      </c>
      <c r="W4">
        <v>45.83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17.75</v>
      </c>
      <c r="AG4">
        <v>44.11</v>
      </c>
      <c r="AH4">
        <v>0</v>
      </c>
      <c r="AI4">
        <v>0</v>
      </c>
      <c r="AJ4">
        <v>0</v>
      </c>
      <c r="AK4">
        <v>53.17</v>
      </c>
      <c r="AL4">
        <v>1.4</v>
      </c>
      <c r="AM4">
        <v>0</v>
      </c>
      <c r="AN4">
        <v>0.65</v>
      </c>
      <c r="AO4">
        <v>0</v>
      </c>
      <c r="AP4">
        <v>5.76</v>
      </c>
      <c r="AQ4">
        <v>0</v>
      </c>
      <c r="AR4">
        <v>0.55000000000000004</v>
      </c>
      <c r="AS4">
        <v>4.3099999999999996</v>
      </c>
      <c r="AT4">
        <v>20</v>
      </c>
      <c r="AU4">
        <v>0</v>
      </c>
      <c r="AV4">
        <v>44.1</v>
      </c>
      <c r="AW4">
        <v>70.81</v>
      </c>
      <c r="AX4">
        <v>91.52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2588.0100000000011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9.14</v>
      </c>
      <c r="R5">
        <v>42.39</v>
      </c>
      <c r="S5">
        <v>26.4</v>
      </c>
      <c r="T5">
        <v>0</v>
      </c>
      <c r="U5">
        <v>410.62</v>
      </c>
      <c r="V5">
        <v>20.8</v>
      </c>
      <c r="W5">
        <v>45.83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17.75</v>
      </c>
      <c r="AG5">
        <v>44.11</v>
      </c>
      <c r="AH5">
        <v>0</v>
      </c>
      <c r="AI5">
        <v>0</v>
      </c>
      <c r="AJ5">
        <v>0</v>
      </c>
      <c r="AK5">
        <v>53.17</v>
      </c>
      <c r="AL5">
        <v>1.4</v>
      </c>
      <c r="AM5">
        <v>0</v>
      </c>
      <c r="AN5">
        <v>0.65</v>
      </c>
      <c r="AO5">
        <v>0</v>
      </c>
      <c r="AP5">
        <v>5.76</v>
      </c>
      <c r="AQ5">
        <v>0</v>
      </c>
      <c r="AR5">
        <v>0</v>
      </c>
      <c r="AS5">
        <v>4.3099999999999996</v>
      </c>
      <c r="AT5">
        <v>20</v>
      </c>
      <c r="AU5">
        <v>0</v>
      </c>
      <c r="AV5">
        <v>44.1</v>
      </c>
      <c r="AW5">
        <v>70.81</v>
      </c>
      <c r="AX5">
        <v>91.52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2587.4600000000009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9.14</v>
      </c>
      <c r="R6">
        <v>42.39</v>
      </c>
      <c r="S6">
        <v>26.4</v>
      </c>
      <c r="T6">
        <v>0</v>
      </c>
      <c r="U6">
        <v>410.62</v>
      </c>
      <c r="V6">
        <v>20.8</v>
      </c>
      <c r="W6">
        <v>45.83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17.75</v>
      </c>
      <c r="AG6">
        <v>44.11</v>
      </c>
      <c r="AH6">
        <v>0</v>
      </c>
      <c r="AI6">
        <v>0</v>
      </c>
      <c r="AJ6">
        <v>0</v>
      </c>
      <c r="AK6">
        <v>53.17</v>
      </c>
      <c r="AL6">
        <v>1.4</v>
      </c>
      <c r="AM6">
        <v>0</v>
      </c>
      <c r="AN6">
        <v>0.65</v>
      </c>
      <c r="AO6">
        <v>0</v>
      </c>
      <c r="AP6">
        <v>5.76</v>
      </c>
      <c r="AQ6">
        <v>0</v>
      </c>
      <c r="AR6">
        <v>0</v>
      </c>
      <c r="AS6">
        <v>4.3099999999999996</v>
      </c>
      <c r="AT6">
        <v>20</v>
      </c>
      <c r="AU6">
        <v>0</v>
      </c>
      <c r="AV6">
        <v>44.1</v>
      </c>
      <c r="AW6">
        <v>70.81</v>
      </c>
      <c r="AX6">
        <v>91.52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2587.4600000000009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9.14</v>
      </c>
      <c r="R7">
        <v>42.39</v>
      </c>
      <c r="S7">
        <v>26.4</v>
      </c>
      <c r="T7">
        <v>0</v>
      </c>
      <c r="U7">
        <v>376.88</v>
      </c>
      <c r="V7">
        <v>20.8</v>
      </c>
      <c r="W7">
        <v>45.83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17.75</v>
      </c>
      <c r="AG7">
        <v>44.11</v>
      </c>
      <c r="AH7">
        <v>0</v>
      </c>
      <c r="AI7">
        <v>0</v>
      </c>
      <c r="AJ7">
        <v>0</v>
      </c>
      <c r="AK7">
        <v>53.17</v>
      </c>
      <c r="AL7">
        <v>1.4</v>
      </c>
      <c r="AM7">
        <v>0</v>
      </c>
      <c r="AN7">
        <v>0.65</v>
      </c>
      <c r="AO7">
        <v>0</v>
      </c>
      <c r="AP7">
        <v>5.76</v>
      </c>
      <c r="AQ7">
        <v>0</v>
      </c>
      <c r="AR7">
        <v>0</v>
      </c>
      <c r="AS7">
        <v>4.3099999999999996</v>
      </c>
      <c r="AT7">
        <v>20</v>
      </c>
      <c r="AU7">
        <v>0</v>
      </c>
      <c r="AV7">
        <v>44.1</v>
      </c>
      <c r="AW7">
        <v>70.81</v>
      </c>
      <c r="AX7">
        <v>91.52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2553.7200000000012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9.14</v>
      </c>
      <c r="R8">
        <v>42.39</v>
      </c>
      <c r="S8">
        <v>26.4</v>
      </c>
      <c r="T8">
        <v>0</v>
      </c>
      <c r="U8">
        <v>343.12</v>
      </c>
      <c r="V8">
        <v>20.8</v>
      </c>
      <c r="W8">
        <v>45.83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17.75</v>
      </c>
      <c r="AG8">
        <v>44.11</v>
      </c>
      <c r="AH8">
        <v>0</v>
      </c>
      <c r="AI8">
        <v>0</v>
      </c>
      <c r="AJ8">
        <v>0</v>
      </c>
      <c r="AK8">
        <v>53.17</v>
      </c>
      <c r="AL8">
        <v>1.4</v>
      </c>
      <c r="AM8">
        <v>0</v>
      </c>
      <c r="AN8">
        <v>0.65</v>
      </c>
      <c r="AO8">
        <v>0</v>
      </c>
      <c r="AP8">
        <v>5.76</v>
      </c>
      <c r="AQ8">
        <v>0</v>
      </c>
      <c r="AR8">
        <v>0</v>
      </c>
      <c r="AS8">
        <v>4.3099999999999996</v>
      </c>
      <c r="AT8">
        <v>20</v>
      </c>
      <c r="AU8">
        <v>0</v>
      </c>
      <c r="AV8">
        <v>44.1</v>
      </c>
      <c r="AW8">
        <v>70.81</v>
      </c>
      <c r="AX8">
        <v>91.52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2519.9600000000005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9.14</v>
      </c>
      <c r="R9">
        <v>42.39</v>
      </c>
      <c r="S9">
        <v>26.4</v>
      </c>
      <c r="T9">
        <v>0</v>
      </c>
      <c r="U9">
        <v>343.12</v>
      </c>
      <c r="V9">
        <v>20.8</v>
      </c>
      <c r="W9">
        <v>45.83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17.75</v>
      </c>
      <c r="AG9">
        <v>44.11</v>
      </c>
      <c r="AH9">
        <v>0</v>
      </c>
      <c r="AI9">
        <v>0</v>
      </c>
      <c r="AJ9">
        <v>0</v>
      </c>
      <c r="AK9">
        <v>53.17</v>
      </c>
      <c r="AL9">
        <v>1.4</v>
      </c>
      <c r="AM9">
        <v>0</v>
      </c>
      <c r="AN9">
        <v>0.65</v>
      </c>
      <c r="AO9">
        <v>0</v>
      </c>
      <c r="AP9">
        <v>0</v>
      </c>
      <c r="AQ9">
        <v>0</v>
      </c>
      <c r="AR9">
        <v>0.45</v>
      </c>
      <c r="AS9">
        <v>4.3099999999999996</v>
      </c>
      <c r="AT9">
        <v>20</v>
      </c>
      <c r="AU9">
        <v>0</v>
      </c>
      <c r="AV9">
        <v>44.1</v>
      </c>
      <c r="AW9">
        <v>70.81</v>
      </c>
      <c r="AX9">
        <v>91.52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2514.65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9.14</v>
      </c>
      <c r="R10">
        <v>42.39</v>
      </c>
      <c r="S10">
        <v>26.4</v>
      </c>
      <c r="T10">
        <v>0</v>
      </c>
      <c r="U10">
        <v>343.12</v>
      </c>
      <c r="V10">
        <v>20.8</v>
      </c>
      <c r="W10">
        <v>45.83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17.75</v>
      </c>
      <c r="AG10">
        <v>44.11</v>
      </c>
      <c r="AH10">
        <v>0</v>
      </c>
      <c r="AI10">
        <v>0</v>
      </c>
      <c r="AJ10">
        <v>0</v>
      </c>
      <c r="AK10">
        <v>53.17</v>
      </c>
      <c r="AL10">
        <v>1.4</v>
      </c>
      <c r="AM10">
        <v>0</v>
      </c>
      <c r="AN10">
        <v>0.65</v>
      </c>
      <c r="AO10">
        <v>0</v>
      </c>
      <c r="AP10">
        <v>0</v>
      </c>
      <c r="AQ10">
        <v>0</v>
      </c>
      <c r="AR10">
        <v>0.45</v>
      </c>
      <c r="AS10">
        <v>4.3099999999999996</v>
      </c>
      <c r="AT10">
        <v>20</v>
      </c>
      <c r="AU10">
        <v>0</v>
      </c>
      <c r="AV10">
        <v>44.1</v>
      </c>
      <c r="AW10">
        <v>70.81</v>
      </c>
      <c r="AX10">
        <v>91.52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2514.65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9.14</v>
      </c>
      <c r="R11">
        <v>42.39</v>
      </c>
      <c r="S11">
        <v>26.4</v>
      </c>
      <c r="T11">
        <v>0</v>
      </c>
      <c r="U11">
        <v>343.12</v>
      </c>
      <c r="V11">
        <v>20.8</v>
      </c>
      <c r="W11">
        <v>45.83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17.75</v>
      </c>
      <c r="AG11">
        <v>44.11</v>
      </c>
      <c r="AH11">
        <v>0</v>
      </c>
      <c r="AI11">
        <v>0</v>
      </c>
      <c r="AJ11">
        <v>0</v>
      </c>
      <c r="AK11">
        <v>53.17</v>
      </c>
      <c r="AL11">
        <v>1.4</v>
      </c>
      <c r="AM11">
        <v>0</v>
      </c>
      <c r="AN11">
        <v>0.65</v>
      </c>
      <c r="AO11">
        <v>0</v>
      </c>
      <c r="AP11">
        <v>0</v>
      </c>
      <c r="AQ11">
        <v>0</v>
      </c>
      <c r="AR11">
        <v>0.45</v>
      </c>
      <c r="AS11">
        <v>4.3099999999999996</v>
      </c>
      <c r="AT11">
        <v>20</v>
      </c>
      <c r="AU11">
        <v>0</v>
      </c>
      <c r="AV11">
        <v>44.1</v>
      </c>
      <c r="AW11">
        <v>70.81</v>
      </c>
      <c r="AX11">
        <v>91.52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2514.65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9.14</v>
      </c>
      <c r="R12">
        <v>42.39</v>
      </c>
      <c r="S12">
        <v>26.4</v>
      </c>
      <c r="T12">
        <v>0</v>
      </c>
      <c r="U12">
        <v>343.12</v>
      </c>
      <c r="V12">
        <v>20.8</v>
      </c>
      <c r="W12">
        <v>45.83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17.75</v>
      </c>
      <c r="AG12">
        <v>44.11</v>
      </c>
      <c r="AH12">
        <v>0</v>
      </c>
      <c r="AI12">
        <v>0</v>
      </c>
      <c r="AJ12">
        <v>0</v>
      </c>
      <c r="AK12">
        <v>53.17</v>
      </c>
      <c r="AL12">
        <v>1.4</v>
      </c>
      <c r="AM12">
        <v>0</v>
      </c>
      <c r="AN12">
        <v>0.65</v>
      </c>
      <c r="AO12">
        <v>0</v>
      </c>
      <c r="AP12">
        <v>0</v>
      </c>
      <c r="AQ12">
        <v>0</v>
      </c>
      <c r="AR12">
        <v>0.45</v>
      </c>
      <c r="AS12">
        <v>4.3099999999999996</v>
      </c>
      <c r="AT12">
        <v>20</v>
      </c>
      <c r="AU12">
        <v>0</v>
      </c>
      <c r="AV12">
        <v>44.1</v>
      </c>
      <c r="AW12">
        <v>70.81</v>
      </c>
      <c r="AX12">
        <v>91.52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2514.65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9.14</v>
      </c>
      <c r="R13">
        <v>42.39</v>
      </c>
      <c r="S13">
        <v>26.4</v>
      </c>
      <c r="T13">
        <v>0</v>
      </c>
      <c r="U13">
        <v>343.12</v>
      </c>
      <c r="V13">
        <v>20.8</v>
      </c>
      <c r="W13">
        <v>45.83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17.75</v>
      </c>
      <c r="AG13">
        <v>44.11</v>
      </c>
      <c r="AH13">
        <v>0</v>
      </c>
      <c r="AI13">
        <v>0</v>
      </c>
      <c r="AJ13">
        <v>0</v>
      </c>
      <c r="AK13">
        <v>53.17</v>
      </c>
      <c r="AL13">
        <v>1.4</v>
      </c>
      <c r="AM13">
        <v>0</v>
      </c>
      <c r="AN13">
        <v>0.65</v>
      </c>
      <c r="AO13">
        <v>0</v>
      </c>
      <c r="AP13">
        <v>0</v>
      </c>
      <c r="AQ13">
        <v>0</v>
      </c>
      <c r="AR13">
        <v>0.45</v>
      </c>
      <c r="AS13">
        <v>4.3099999999999996</v>
      </c>
      <c r="AT13">
        <v>20</v>
      </c>
      <c r="AU13">
        <v>0</v>
      </c>
      <c r="AV13">
        <v>44.1</v>
      </c>
      <c r="AW13">
        <v>70.81</v>
      </c>
      <c r="AX13">
        <v>91.52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2514.65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9.14</v>
      </c>
      <c r="R14">
        <v>42.39</v>
      </c>
      <c r="S14">
        <v>26.4</v>
      </c>
      <c r="T14">
        <v>0</v>
      </c>
      <c r="U14">
        <v>343.12</v>
      </c>
      <c r="V14">
        <v>20.8</v>
      </c>
      <c r="W14">
        <v>45.83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17.75</v>
      </c>
      <c r="AG14">
        <v>44.11</v>
      </c>
      <c r="AH14">
        <v>0</v>
      </c>
      <c r="AI14">
        <v>0</v>
      </c>
      <c r="AJ14">
        <v>0</v>
      </c>
      <c r="AK14">
        <v>53.17</v>
      </c>
      <c r="AL14">
        <v>1.4</v>
      </c>
      <c r="AM14">
        <v>0</v>
      </c>
      <c r="AN14">
        <v>0.65</v>
      </c>
      <c r="AO14">
        <v>0</v>
      </c>
      <c r="AP14">
        <v>0</v>
      </c>
      <c r="AQ14">
        <v>0</v>
      </c>
      <c r="AR14">
        <v>0.45</v>
      </c>
      <c r="AS14">
        <v>4.3099999999999996</v>
      </c>
      <c r="AT14">
        <v>20</v>
      </c>
      <c r="AU14">
        <v>0</v>
      </c>
      <c r="AV14">
        <v>44.1</v>
      </c>
      <c r="AW14">
        <v>70.81</v>
      </c>
      <c r="AX14">
        <v>91.52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2514.65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9.14</v>
      </c>
      <c r="R15">
        <v>42.39</v>
      </c>
      <c r="S15">
        <v>26.4</v>
      </c>
      <c r="T15">
        <v>0</v>
      </c>
      <c r="U15">
        <v>343.12</v>
      </c>
      <c r="V15">
        <v>20.8</v>
      </c>
      <c r="W15">
        <v>45.83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17.75</v>
      </c>
      <c r="AG15">
        <v>44.11</v>
      </c>
      <c r="AH15">
        <v>0</v>
      </c>
      <c r="AI15">
        <v>0</v>
      </c>
      <c r="AJ15">
        <v>0</v>
      </c>
      <c r="AK15">
        <v>53.17</v>
      </c>
      <c r="AL15">
        <v>9.2899999999999991</v>
      </c>
      <c r="AM15">
        <v>0</v>
      </c>
      <c r="AN15">
        <v>0.65</v>
      </c>
      <c r="AO15">
        <v>0</v>
      </c>
      <c r="AP15">
        <v>0</v>
      </c>
      <c r="AQ15">
        <v>13.98</v>
      </c>
      <c r="AR15">
        <v>0.45</v>
      </c>
      <c r="AS15">
        <v>4.3099999999999996</v>
      </c>
      <c r="AT15">
        <v>20</v>
      </c>
      <c r="AU15">
        <v>0</v>
      </c>
      <c r="AV15">
        <v>44.42</v>
      </c>
      <c r="AW15">
        <v>70.81</v>
      </c>
      <c r="AX15">
        <v>91.52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2536.84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9.14</v>
      </c>
      <c r="R16">
        <v>42.39</v>
      </c>
      <c r="S16">
        <v>26.4</v>
      </c>
      <c r="T16">
        <v>0</v>
      </c>
      <c r="U16">
        <v>343.12</v>
      </c>
      <c r="V16">
        <v>20.8</v>
      </c>
      <c r="W16">
        <v>45.83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17.75</v>
      </c>
      <c r="AG16">
        <v>44.11</v>
      </c>
      <c r="AH16">
        <v>0</v>
      </c>
      <c r="AI16">
        <v>0</v>
      </c>
      <c r="AJ16">
        <v>0</v>
      </c>
      <c r="AK16">
        <v>53.17</v>
      </c>
      <c r="AL16">
        <v>41.83</v>
      </c>
      <c r="AM16">
        <v>0</v>
      </c>
      <c r="AN16">
        <v>0.65</v>
      </c>
      <c r="AO16">
        <v>0</v>
      </c>
      <c r="AP16">
        <v>0</v>
      </c>
      <c r="AQ16">
        <v>13.98</v>
      </c>
      <c r="AR16">
        <v>0.45</v>
      </c>
      <c r="AS16">
        <v>4.3099999999999996</v>
      </c>
      <c r="AT16">
        <v>20</v>
      </c>
      <c r="AU16">
        <v>0</v>
      </c>
      <c r="AV16">
        <v>44.42</v>
      </c>
      <c r="AW16">
        <v>70.81</v>
      </c>
      <c r="AX16">
        <v>91.52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2569.38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9.14</v>
      </c>
      <c r="R17">
        <v>42.39</v>
      </c>
      <c r="S17">
        <v>26.4</v>
      </c>
      <c r="T17">
        <v>0</v>
      </c>
      <c r="U17">
        <v>343.12</v>
      </c>
      <c r="V17">
        <v>20.8</v>
      </c>
      <c r="W17">
        <v>45.83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17.75</v>
      </c>
      <c r="AG17">
        <v>44.11</v>
      </c>
      <c r="AH17">
        <v>0</v>
      </c>
      <c r="AI17">
        <v>0</v>
      </c>
      <c r="AJ17">
        <v>0</v>
      </c>
      <c r="AK17">
        <v>53.17</v>
      </c>
      <c r="AL17">
        <v>41.83</v>
      </c>
      <c r="AM17">
        <v>0</v>
      </c>
      <c r="AN17">
        <v>0.65</v>
      </c>
      <c r="AO17">
        <v>0</v>
      </c>
      <c r="AP17">
        <v>0</v>
      </c>
      <c r="AQ17">
        <v>13.98</v>
      </c>
      <c r="AR17">
        <v>0.45</v>
      </c>
      <c r="AS17">
        <v>4.3099999999999996</v>
      </c>
      <c r="AT17">
        <v>20</v>
      </c>
      <c r="AU17">
        <v>0</v>
      </c>
      <c r="AV17">
        <v>44.42</v>
      </c>
      <c r="AW17">
        <v>70.81</v>
      </c>
      <c r="AX17">
        <v>91.52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2569.38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9.14</v>
      </c>
      <c r="R18">
        <v>42.39</v>
      </c>
      <c r="S18">
        <v>26.4</v>
      </c>
      <c r="T18">
        <v>0</v>
      </c>
      <c r="U18">
        <v>343.12</v>
      </c>
      <c r="V18">
        <v>20.8</v>
      </c>
      <c r="W18">
        <v>45.83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17.75</v>
      </c>
      <c r="AG18">
        <v>44.11</v>
      </c>
      <c r="AH18">
        <v>0</v>
      </c>
      <c r="AI18">
        <v>0</v>
      </c>
      <c r="AJ18">
        <v>0</v>
      </c>
      <c r="AK18">
        <v>53.17</v>
      </c>
      <c r="AL18">
        <v>41.83</v>
      </c>
      <c r="AM18">
        <v>0</v>
      </c>
      <c r="AN18">
        <v>0.65</v>
      </c>
      <c r="AO18">
        <v>0</v>
      </c>
      <c r="AP18">
        <v>0</v>
      </c>
      <c r="AQ18">
        <v>27.98</v>
      </c>
      <c r="AR18">
        <v>0.45</v>
      </c>
      <c r="AS18">
        <v>4.3099999999999996</v>
      </c>
      <c r="AT18">
        <v>20</v>
      </c>
      <c r="AU18">
        <v>0</v>
      </c>
      <c r="AV18">
        <v>44.42</v>
      </c>
      <c r="AW18">
        <v>70.81</v>
      </c>
      <c r="AX18">
        <v>91.52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2583.38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9.14</v>
      </c>
      <c r="R19">
        <v>42.39</v>
      </c>
      <c r="S19">
        <v>26.4</v>
      </c>
      <c r="T19">
        <v>0</v>
      </c>
      <c r="U19">
        <v>343.12</v>
      </c>
      <c r="V19">
        <v>20.8</v>
      </c>
      <c r="W19">
        <v>45.83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17.75</v>
      </c>
      <c r="AG19">
        <v>44.11</v>
      </c>
      <c r="AH19">
        <v>0</v>
      </c>
      <c r="AI19">
        <v>0</v>
      </c>
      <c r="AJ19">
        <v>0</v>
      </c>
      <c r="AK19">
        <v>53.17</v>
      </c>
      <c r="AL19">
        <v>41.83</v>
      </c>
      <c r="AM19">
        <v>0</v>
      </c>
      <c r="AN19">
        <v>0.63</v>
      </c>
      <c r="AO19">
        <v>0</v>
      </c>
      <c r="AP19">
        <v>0</v>
      </c>
      <c r="AQ19">
        <v>41.96</v>
      </c>
      <c r="AR19">
        <v>0.45</v>
      </c>
      <c r="AS19">
        <v>4.3099999999999996</v>
      </c>
      <c r="AT19">
        <v>20</v>
      </c>
      <c r="AU19">
        <v>0</v>
      </c>
      <c r="AV19">
        <v>44.42</v>
      </c>
      <c r="AW19">
        <v>70.81</v>
      </c>
      <c r="AX19">
        <v>91.52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2597.34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9.14</v>
      </c>
      <c r="R20">
        <v>42.39</v>
      </c>
      <c r="S20">
        <v>26.4</v>
      </c>
      <c r="T20">
        <v>0</v>
      </c>
      <c r="U20">
        <v>343.12</v>
      </c>
      <c r="V20">
        <v>20.8</v>
      </c>
      <c r="W20">
        <v>45.83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17.75</v>
      </c>
      <c r="AG20">
        <v>44.11</v>
      </c>
      <c r="AH20">
        <v>0</v>
      </c>
      <c r="AI20">
        <v>0</v>
      </c>
      <c r="AJ20">
        <v>0</v>
      </c>
      <c r="AK20">
        <v>53.17</v>
      </c>
      <c r="AL20">
        <v>41.83</v>
      </c>
      <c r="AM20">
        <v>0</v>
      </c>
      <c r="AN20">
        <v>0.63</v>
      </c>
      <c r="AO20">
        <v>0</v>
      </c>
      <c r="AP20">
        <v>0</v>
      </c>
      <c r="AQ20">
        <v>41.96</v>
      </c>
      <c r="AR20">
        <v>0.45</v>
      </c>
      <c r="AS20">
        <v>4.3099999999999996</v>
      </c>
      <c r="AT20">
        <v>20</v>
      </c>
      <c r="AU20">
        <v>0</v>
      </c>
      <c r="AV20">
        <v>44.42</v>
      </c>
      <c r="AW20">
        <v>70.81</v>
      </c>
      <c r="AX20">
        <v>91.52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2597.34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9.14</v>
      </c>
      <c r="R21">
        <v>42.39</v>
      </c>
      <c r="S21">
        <v>26.4</v>
      </c>
      <c r="T21">
        <v>0</v>
      </c>
      <c r="U21">
        <v>343.12</v>
      </c>
      <c r="V21">
        <v>20.8</v>
      </c>
      <c r="W21">
        <v>45.83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17.75</v>
      </c>
      <c r="AG21">
        <v>44.11</v>
      </c>
      <c r="AH21">
        <v>0</v>
      </c>
      <c r="AI21">
        <v>0</v>
      </c>
      <c r="AJ21">
        <v>0</v>
      </c>
      <c r="AK21">
        <v>53.17</v>
      </c>
      <c r="AL21">
        <v>41.83</v>
      </c>
      <c r="AM21">
        <v>0</v>
      </c>
      <c r="AN21">
        <v>0.63</v>
      </c>
      <c r="AO21">
        <v>0</v>
      </c>
      <c r="AP21">
        <v>0</v>
      </c>
      <c r="AQ21">
        <v>41.96</v>
      </c>
      <c r="AR21">
        <v>0.45</v>
      </c>
      <c r="AS21">
        <v>4.3099999999999996</v>
      </c>
      <c r="AT21">
        <v>20</v>
      </c>
      <c r="AU21">
        <v>0</v>
      </c>
      <c r="AV21">
        <v>44.62</v>
      </c>
      <c r="AW21">
        <v>70.81</v>
      </c>
      <c r="AX21">
        <v>91.52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2597.54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9.14</v>
      </c>
      <c r="R22">
        <v>42.39</v>
      </c>
      <c r="S22">
        <v>26.4</v>
      </c>
      <c r="T22">
        <v>0</v>
      </c>
      <c r="U22">
        <v>343.12</v>
      </c>
      <c r="V22">
        <v>20.8</v>
      </c>
      <c r="W22">
        <v>45.83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17.75</v>
      </c>
      <c r="AG22">
        <v>44.11</v>
      </c>
      <c r="AH22">
        <v>0</v>
      </c>
      <c r="AI22">
        <v>0</v>
      </c>
      <c r="AJ22">
        <v>0</v>
      </c>
      <c r="AK22">
        <v>53.17</v>
      </c>
      <c r="AL22">
        <v>9.2899999999999991</v>
      </c>
      <c r="AM22">
        <v>0</v>
      </c>
      <c r="AN22">
        <v>0.63</v>
      </c>
      <c r="AO22">
        <v>0</v>
      </c>
      <c r="AP22">
        <v>0</v>
      </c>
      <c r="AQ22">
        <v>41.96</v>
      </c>
      <c r="AR22">
        <v>0.45</v>
      </c>
      <c r="AS22">
        <v>4.3099999999999996</v>
      </c>
      <c r="AT22">
        <v>20</v>
      </c>
      <c r="AU22">
        <v>0</v>
      </c>
      <c r="AV22">
        <v>44.62</v>
      </c>
      <c r="AW22">
        <v>70.81</v>
      </c>
      <c r="AX22">
        <v>91.52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9.14</v>
      </c>
      <c r="R23">
        <v>42.39</v>
      </c>
      <c r="S23">
        <v>26.4</v>
      </c>
      <c r="T23">
        <v>0</v>
      </c>
      <c r="U23">
        <v>343.12</v>
      </c>
      <c r="V23">
        <v>20.8</v>
      </c>
      <c r="W23">
        <v>45.83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17.75</v>
      </c>
      <c r="AG23">
        <v>44.11</v>
      </c>
      <c r="AH23">
        <v>0</v>
      </c>
      <c r="AI23">
        <v>0</v>
      </c>
      <c r="AJ23">
        <v>0</v>
      </c>
      <c r="AK23">
        <v>53.17</v>
      </c>
      <c r="AL23">
        <v>1.4</v>
      </c>
      <c r="AM23">
        <v>0</v>
      </c>
      <c r="AN23">
        <v>0.63</v>
      </c>
      <c r="AO23">
        <v>0</v>
      </c>
      <c r="AP23">
        <v>0</v>
      </c>
      <c r="AQ23">
        <v>41.96</v>
      </c>
      <c r="AR23">
        <v>0.45</v>
      </c>
      <c r="AS23">
        <v>4.3099999999999996</v>
      </c>
      <c r="AT23">
        <v>20</v>
      </c>
      <c r="AU23">
        <v>0</v>
      </c>
      <c r="AV23">
        <v>44.62</v>
      </c>
      <c r="AW23">
        <v>70.81</v>
      </c>
      <c r="AX23">
        <v>91.52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2557.11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9.14</v>
      </c>
      <c r="R24">
        <v>42.39</v>
      </c>
      <c r="S24">
        <v>26.4</v>
      </c>
      <c r="T24">
        <v>0</v>
      </c>
      <c r="U24">
        <v>343.12</v>
      </c>
      <c r="V24">
        <v>20.8</v>
      </c>
      <c r="W24">
        <v>45.83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17.75</v>
      </c>
      <c r="AG24">
        <v>44.11</v>
      </c>
      <c r="AH24">
        <v>0</v>
      </c>
      <c r="AI24">
        <v>0</v>
      </c>
      <c r="AJ24">
        <v>0</v>
      </c>
      <c r="AK24">
        <v>53.17</v>
      </c>
      <c r="AL24">
        <v>1.4</v>
      </c>
      <c r="AM24">
        <v>0</v>
      </c>
      <c r="AN24">
        <v>0.63</v>
      </c>
      <c r="AO24">
        <v>0</v>
      </c>
      <c r="AP24">
        <v>0</v>
      </c>
      <c r="AQ24">
        <v>41.96</v>
      </c>
      <c r="AR24">
        <v>0.45</v>
      </c>
      <c r="AS24">
        <v>4.3099999999999996</v>
      </c>
      <c r="AT24">
        <v>20</v>
      </c>
      <c r="AU24">
        <v>0</v>
      </c>
      <c r="AV24">
        <v>44.62</v>
      </c>
      <c r="AW24">
        <v>70.81</v>
      </c>
      <c r="AX24">
        <v>91.52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2557.11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9.14</v>
      </c>
      <c r="R25">
        <v>42.39</v>
      </c>
      <c r="S25">
        <v>26.4</v>
      </c>
      <c r="T25">
        <v>0</v>
      </c>
      <c r="U25">
        <v>266.62</v>
      </c>
      <c r="V25">
        <v>20.8</v>
      </c>
      <c r="W25">
        <v>45.83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17.75</v>
      </c>
      <c r="AG25">
        <v>44.11</v>
      </c>
      <c r="AH25">
        <v>0</v>
      </c>
      <c r="AI25">
        <v>0</v>
      </c>
      <c r="AJ25">
        <v>0</v>
      </c>
      <c r="AK25">
        <v>53.17</v>
      </c>
      <c r="AL25">
        <v>1.4</v>
      </c>
      <c r="AM25">
        <v>0</v>
      </c>
      <c r="AN25">
        <v>0.63</v>
      </c>
      <c r="AO25">
        <v>0</v>
      </c>
      <c r="AP25">
        <v>0</v>
      </c>
      <c r="AQ25">
        <v>41.96</v>
      </c>
      <c r="AR25">
        <v>0.45</v>
      </c>
      <c r="AS25">
        <v>4.3099999999999996</v>
      </c>
      <c r="AT25">
        <v>20</v>
      </c>
      <c r="AU25">
        <v>0</v>
      </c>
      <c r="AV25">
        <v>44.62</v>
      </c>
      <c r="AW25">
        <v>70.81</v>
      </c>
      <c r="AX25">
        <v>91.52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2480.61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9.14</v>
      </c>
      <c r="R26">
        <v>42.39</v>
      </c>
      <c r="S26">
        <v>26.4</v>
      </c>
      <c r="T26">
        <v>0</v>
      </c>
      <c r="U26">
        <v>266.62</v>
      </c>
      <c r="V26">
        <v>20.8</v>
      </c>
      <c r="W26">
        <v>45.83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17.75</v>
      </c>
      <c r="AG26">
        <v>44.11</v>
      </c>
      <c r="AH26">
        <v>20.84</v>
      </c>
      <c r="AI26">
        <v>0</v>
      </c>
      <c r="AJ26">
        <v>0</v>
      </c>
      <c r="AK26">
        <v>53.17</v>
      </c>
      <c r="AL26">
        <v>1.4</v>
      </c>
      <c r="AM26">
        <v>0</v>
      </c>
      <c r="AN26">
        <v>0.63</v>
      </c>
      <c r="AO26">
        <v>0</v>
      </c>
      <c r="AP26">
        <v>0</v>
      </c>
      <c r="AQ26">
        <v>41.96</v>
      </c>
      <c r="AR26">
        <v>0.45</v>
      </c>
      <c r="AS26">
        <v>4.3099999999999996</v>
      </c>
      <c r="AT26">
        <v>20</v>
      </c>
      <c r="AU26">
        <v>0</v>
      </c>
      <c r="AV26">
        <v>44.62</v>
      </c>
      <c r="AW26">
        <v>70.81</v>
      </c>
      <c r="AX26">
        <v>91.52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2501.4500000000003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683.14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9.14</v>
      </c>
      <c r="R27">
        <v>42.39</v>
      </c>
      <c r="S27">
        <v>26.4</v>
      </c>
      <c r="T27">
        <v>0</v>
      </c>
      <c r="U27">
        <v>266.62</v>
      </c>
      <c r="V27">
        <v>20.8</v>
      </c>
      <c r="W27">
        <v>45.83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8.06</v>
      </c>
      <c r="AE27">
        <v>16.48</v>
      </c>
      <c r="AF27">
        <v>17.75</v>
      </c>
      <c r="AG27">
        <v>44.11</v>
      </c>
      <c r="AH27">
        <v>41.67</v>
      </c>
      <c r="AI27">
        <v>0</v>
      </c>
      <c r="AJ27">
        <v>0</v>
      </c>
      <c r="AK27">
        <v>53.17</v>
      </c>
      <c r="AL27">
        <v>1.4</v>
      </c>
      <c r="AM27">
        <v>0</v>
      </c>
      <c r="AN27">
        <v>0.63</v>
      </c>
      <c r="AO27">
        <v>0</v>
      </c>
      <c r="AP27">
        <v>0</v>
      </c>
      <c r="AQ27">
        <v>41.96</v>
      </c>
      <c r="AR27">
        <v>0.45</v>
      </c>
      <c r="AS27">
        <v>4.3099999999999996</v>
      </c>
      <c r="AT27">
        <v>20</v>
      </c>
      <c r="AU27">
        <v>0</v>
      </c>
      <c r="AV27">
        <v>44.62</v>
      </c>
      <c r="AW27">
        <v>70.81</v>
      </c>
      <c r="AX27">
        <v>91.52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2546.8200000000002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683.14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9.14</v>
      </c>
      <c r="R28">
        <v>42.39</v>
      </c>
      <c r="S28">
        <v>26.4</v>
      </c>
      <c r="T28">
        <v>0</v>
      </c>
      <c r="U28">
        <v>266.62</v>
      </c>
      <c r="V28">
        <v>20.8</v>
      </c>
      <c r="W28">
        <v>45.83</v>
      </c>
      <c r="X28">
        <v>148.30000000000001</v>
      </c>
      <c r="Y28">
        <v>0</v>
      </c>
      <c r="Z28">
        <v>0</v>
      </c>
      <c r="AA28">
        <v>14.05</v>
      </c>
      <c r="AB28">
        <v>0</v>
      </c>
      <c r="AC28">
        <v>9.68</v>
      </c>
      <c r="AD28">
        <v>8.19</v>
      </c>
      <c r="AE28">
        <v>16.48</v>
      </c>
      <c r="AF28">
        <v>17.75</v>
      </c>
      <c r="AG28">
        <v>44.11</v>
      </c>
      <c r="AH28">
        <v>58.05</v>
      </c>
      <c r="AI28">
        <v>0</v>
      </c>
      <c r="AJ28">
        <v>0</v>
      </c>
      <c r="AK28">
        <v>53.17</v>
      </c>
      <c r="AL28">
        <v>1.4</v>
      </c>
      <c r="AM28">
        <v>0</v>
      </c>
      <c r="AN28">
        <v>0.63</v>
      </c>
      <c r="AO28">
        <v>0</v>
      </c>
      <c r="AP28">
        <v>0</v>
      </c>
      <c r="AQ28">
        <v>41.96</v>
      </c>
      <c r="AR28">
        <v>0.45</v>
      </c>
      <c r="AS28">
        <v>4.3099999999999996</v>
      </c>
      <c r="AT28">
        <v>20</v>
      </c>
      <c r="AU28">
        <v>0</v>
      </c>
      <c r="AV28">
        <v>44.62</v>
      </c>
      <c r="AW28">
        <v>70.81</v>
      </c>
      <c r="AX28">
        <v>91.52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2587.0600000000004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683.14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9.14</v>
      </c>
      <c r="R29">
        <v>42.39</v>
      </c>
      <c r="S29">
        <v>26.4</v>
      </c>
      <c r="T29">
        <v>0</v>
      </c>
      <c r="U29">
        <v>266.62</v>
      </c>
      <c r="V29">
        <v>20.8</v>
      </c>
      <c r="W29">
        <v>45.83</v>
      </c>
      <c r="X29">
        <v>148.30000000000001</v>
      </c>
      <c r="Y29">
        <v>0</v>
      </c>
      <c r="Z29">
        <v>2.2000000000000002</v>
      </c>
      <c r="AA29">
        <v>28.05</v>
      </c>
      <c r="AB29">
        <v>7.99</v>
      </c>
      <c r="AC29">
        <v>9.68</v>
      </c>
      <c r="AD29">
        <v>8.19</v>
      </c>
      <c r="AE29">
        <v>32.96</v>
      </c>
      <c r="AF29">
        <v>26.62</v>
      </c>
      <c r="AG29">
        <v>44.11</v>
      </c>
      <c r="AH29">
        <v>83.33</v>
      </c>
      <c r="AI29">
        <v>0</v>
      </c>
      <c r="AJ29">
        <v>0</v>
      </c>
      <c r="AK29">
        <v>53.17</v>
      </c>
      <c r="AL29">
        <v>1.4</v>
      </c>
      <c r="AM29">
        <v>0</v>
      </c>
      <c r="AN29">
        <v>0.63</v>
      </c>
      <c r="AO29">
        <v>0</v>
      </c>
      <c r="AP29">
        <v>0</v>
      </c>
      <c r="AQ29">
        <v>41.96</v>
      </c>
      <c r="AR29">
        <v>0.55000000000000004</v>
      </c>
      <c r="AS29">
        <v>4.3099999999999996</v>
      </c>
      <c r="AT29">
        <v>20</v>
      </c>
      <c r="AU29">
        <v>0</v>
      </c>
      <c r="AV29">
        <v>44.84</v>
      </c>
      <c r="AW29">
        <v>70.81</v>
      </c>
      <c r="AX29">
        <v>91.52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2662.2000000000003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683.14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9.14</v>
      </c>
      <c r="R30">
        <v>42.39</v>
      </c>
      <c r="S30">
        <v>26.4</v>
      </c>
      <c r="T30">
        <v>0</v>
      </c>
      <c r="U30">
        <v>266.62</v>
      </c>
      <c r="V30">
        <v>20.8</v>
      </c>
      <c r="W30">
        <v>45.83</v>
      </c>
      <c r="X30">
        <v>148.30000000000001</v>
      </c>
      <c r="Y30">
        <v>0</v>
      </c>
      <c r="Z30">
        <v>13.04</v>
      </c>
      <c r="AA30">
        <v>42.15</v>
      </c>
      <c r="AB30">
        <v>39.51</v>
      </c>
      <c r="AC30">
        <v>19.38</v>
      </c>
      <c r="AD30">
        <v>18.27</v>
      </c>
      <c r="AE30">
        <v>32.96</v>
      </c>
      <c r="AF30">
        <v>39.049999999999997</v>
      </c>
      <c r="AG30">
        <v>44.11</v>
      </c>
      <c r="AH30">
        <v>113.64</v>
      </c>
      <c r="AI30">
        <v>0</v>
      </c>
      <c r="AJ30">
        <v>0</v>
      </c>
      <c r="AK30">
        <v>53.17</v>
      </c>
      <c r="AL30">
        <v>1.4</v>
      </c>
      <c r="AM30">
        <v>7.9</v>
      </c>
      <c r="AN30">
        <v>0.63</v>
      </c>
      <c r="AO30">
        <v>0</v>
      </c>
      <c r="AP30">
        <v>0</v>
      </c>
      <c r="AQ30">
        <v>55.94</v>
      </c>
      <c r="AR30">
        <v>0.55000000000000004</v>
      </c>
      <c r="AS30">
        <v>4.3099999999999996</v>
      </c>
      <c r="AT30">
        <v>20</v>
      </c>
      <c r="AU30">
        <v>0</v>
      </c>
      <c r="AV30">
        <v>44.84</v>
      </c>
      <c r="AW30">
        <v>70.81</v>
      </c>
      <c r="AX30">
        <v>91.52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2803.0600000000013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9.14</v>
      </c>
      <c r="R31">
        <v>42.39</v>
      </c>
      <c r="S31">
        <v>26.4</v>
      </c>
      <c r="T31">
        <v>0</v>
      </c>
      <c r="U31">
        <v>266.62</v>
      </c>
      <c r="V31">
        <v>20.8</v>
      </c>
      <c r="W31">
        <v>45.83</v>
      </c>
      <c r="X31">
        <v>148.30000000000001</v>
      </c>
      <c r="Y31">
        <v>0</v>
      </c>
      <c r="Z31">
        <v>13.04</v>
      </c>
      <c r="AA31">
        <v>42.15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44.11</v>
      </c>
      <c r="AH31">
        <v>113.64</v>
      </c>
      <c r="AI31">
        <v>0</v>
      </c>
      <c r="AJ31">
        <v>0</v>
      </c>
      <c r="AK31">
        <v>53.17</v>
      </c>
      <c r="AL31">
        <v>1.4</v>
      </c>
      <c r="AM31">
        <v>7.9</v>
      </c>
      <c r="AN31">
        <v>0.63</v>
      </c>
      <c r="AO31">
        <v>0</v>
      </c>
      <c r="AP31">
        <v>0</v>
      </c>
      <c r="AQ31">
        <v>55.94</v>
      </c>
      <c r="AR31">
        <v>0.55000000000000004</v>
      </c>
      <c r="AS31">
        <v>4.3099999999999996</v>
      </c>
      <c r="AT31">
        <v>20</v>
      </c>
      <c r="AU31">
        <v>0</v>
      </c>
      <c r="AV31">
        <v>44.84</v>
      </c>
      <c r="AW31">
        <v>70.81</v>
      </c>
      <c r="AX31">
        <v>91.52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2802.7100000000014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9.14</v>
      </c>
      <c r="R32">
        <v>42.39</v>
      </c>
      <c r="S32">
        <v>26.4</v>
      </c>
      <c r="T32">
        <v>0</v>
      </c>
      <c r="U32">
        <v>266.62</v>
      </c>
      <c r="V32">
        <v>20.8</v>
      </c>
      <c r="W32">
        <v>45.83</v>
      </c>
      <c r="X32">
        <v>148.30000000000001</v>
      </c>
      <c r="Y32">
        <v>0</v>
      </c>
      <c r="Z32">
        <v>13.04</v>
      </c>
      <c r="AA32">
        <v>42.15</v>
      </c>
      <c r="AB32">
        <v>39.51</v>
      </c>
      <c r="AC32">
        <v>19.38</v>
      </c>
      <c r="AD32">
        <v>18.27</v>
      </c>
      <c r="AE32">
        <v>32.96</v>
      </c>
      <c r="AF32">
        <v>39.049999999999997</v>
      </c>
      <c r="AG32">
        <v>44.11</v>
      </c>
      <c r="AH32">
        <v>113.64</v>
      </c>
      <c r="AI32">
        <v>0</v>
      </c>
      <c r="AJ32">
        <v>0</v>
      </c>
      <c r="AK32">
        <v>53.17</v>
      </c>
      <c r="AL32">
        <v>1.4</v>
      </c>
      <c r="AM32">
        <v>8.19</v>
      </c>
      <c r="AN32">
        <v>0.63</v>
      </c>
      <c r="AO32">
        <v>0</v>
      </c>
      <c r="AP32">
        <v>0</v>
      </c>
      <c r="AQ32">
        <v>55.94</v>
      </c>
      <c r="AR32">
        <v>0.55000000000000004</v>
      </c>
      <c r="AS32">
        <v>4.3099999999999996</v>
      </c>
      <c r="AT32">
        <v>20</v>
      </c>
      <c r="AU32">
        <v>0</v>
      </c>
      <c r="AV32">
        <v>44.84</v>
      </c>
      <c r="AW32">
        <v>70.81</v>
      </c>
      <c r="AX32">
        <v>91.52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2803.0000000000014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9.14</v>
      </c>
      <c r="R33">
        <v>42.39</v>
      </c>
      <c r="S33">
        <v>26.4</v>
      </c>
      <c r="T33">
        <v>0</v>
      </c>
      <c r="U33">
        <v>266.62</v>
      </c>
      <c r="V33">
        <v>20.8</v>
      </c>
      <c r="W33">
        <v>45.83</v>
      </c>
      <c r="X33">
        <v>148.30000000000001</v>
      </c>
      <c r="Y33">
        <v>0</v>
      </c>
      <c r="Z33">
        <v>13.04</v>
      </c>
      <c r="AA33">
        <v>42.15</v>
      </c>
      <c r="AB33">
        <v>39.51</v>
      </c>
      <c r="AC33">
        <v>19.38</v>
      </c>
      <c r="AD33">
        <v>18.27</v>
      </c>
      <c r="AE33">
        <v>32.96</v>
      </c>
      <c r="AF33">
        <v>39.049999999999997</v>
      </c>
      <c r="AG33">
        <v>44.11</v>
      </c>
      <c r="AH33">
        <v>113.64</v>
      </c>
      <c r="AI33">
        <v>0</v>
      </c>
      <c r="AJ33">
        <v>0</v>
      </c>
      <c r="AK33">
        <v>53.17</v>
      </c>
      <c r="AL33">
        <v>1.4</v>
      </c>
      <c r="AM33">
        <v>8.19</v>
      </c>
      <c r="AN33">
        <v>0.63</v>
      </c>
      <c r="AO33">
        <v>0</v>
      </c>
      <c r="AP33">
        <v>0</v>
      </c>
      <c r="AQ33">
        <v>55.94</v>
      </c>
      <c r="AR33">
        <v>0.55000000000000004</v>
      </c>
      <c r="AS33">
        <v>4.3099999999999996</v>
      </c>
      <c r="AT33">
        <v>20</v>
      </c>
      <c r="AU33">
        <v>0</v>
      </c>
      <c r="AV33">
        <v>44.84</v>
      </c>
      <c r="AW33">
        <v>70.81</v>
      </c>
      <c r="AX33">
        <v>91.52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2803.0000000000014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9.14</v>
      </c>
      <c r="R34">
        <v>42.39</v>
      </c>
      <c r="S34">
        <v>26.4</v>
      </c>
      <c r="T34">
        <v>0</v>
      </c>
      <c r="U34">
        <v>266.62</v>
      </c>
      <c r="V34">
        <v>20.8</v>
      </c>
      <c r="W34">
        <v>45.83</v>
      </c>
      <c r="X34">
        <v>148.30000000000001</v>
      </c>
      <c r="Y34">
        <v>0</v>
      </c>
      <c r="Z34">
        <v>13.04</v>
      </c>
      <c r="AA34">
        <v>42.15</v>
      </c>
      <c r="AB34">
        <v>39.51</v>
      </c>
      <c r="AC34">
        <v>19.38</v>
      </c>
      <c r="AD34">
        <v>18.27</v>
      </c>
      <c r="AE34">
        <v>32.96</v>
      </c>
      <c r="AF34">
        <v>39.049999999999997</v>
      </c>
      <c r="AG34">
        <v>44.11</v>
      </c>
      <c r="AH34">
        <v>113.64</v>
      </c>
      <c r="AI34">
        <v>0</v>
      </c>
      <c r="AJ34">
        <v>0</v>
      </c>
      <c r="AK34">
        <v>53.17</v>
      </c>
      <c r="AL34">
        <v>1.4</v>
      </c>
      <c r="AM34">
        <v>8.19</v>
      </c>
      <c r="AN34">
        <v>0.63</v>
      </c>
      <c r="AO34">
        <v>0</v>
      </c>
      <c r="AP34">
        <v>0</v>
      </c>
      <c r="AQ34">
        <v>55.94</v>
      </c>
      <c r="AR34">
        <v>0.55000000000000004</v>
      </c>
      <c r="AS34">
        <v>4.3099999999999996</v>
      </c>
      <c r="AT34">
        <v>20</v>
      </c>
      <c r="AU34">
        <v>0</v>
      </c>
      <c r="AV34">
        <v>44.84</v>
      </c>
      <c r="AW34">
        <v>70.81</v>
      </c>
      <c r="AX34">
        <v>91.52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2803.0000000000014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683.14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9.14</v>
      </c>
      <c r="R35">
        <v>42.39</v>
      </c>
      <c r="S35">
        <v>26.4</v>
      </c>
      <c r="T35">
        <v>0</v>
      </c>
      <c r="U35">
        <v>266.62</v>
      </c>
      <c r="V35">
        <v>20.8</v>
      </c>
      <c r="W35">
        <v>45.83</v>
      </c>
      <c r="X35">
        <v>148.30000000000001</v>
      </c>
      <c r="Y35">
        <v>0</v>
      </c>
      <c r="Z35">
        <v>13.04</v>
      </c>
      <c r="AA35">
        <v>42.15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44.11</v>
      </c>
      <c r="AH35">
        <v>113.64</v>
      </c>
      <c r="AI35">
        <v>0</v>
      </c>
      <c r="AJ35">
        <v>0</v>
      </c>
      <c r="AK35">
        <v>53.17</v>
      </c>
      <c r="AL35">
        <v>1.4</v>
      </c>
      <c r="AM35">
        <v>8.19</v>
      </c>
      <c r="AN35">
        <v>0.63</v>
      </c>
      <c r="AO35">
        <v>0</v>
      </c>
      <c r="AP35">
        <v>5.76</v>
      </c>
      <c r="AQ35">
        <v>55.94</v>
      </c>
      <c r="AR35">
        <v>30.36</v>
      </c>
      <c r="AS35">
        <v>4.3099999999999996</v>
      </c>
      <c r="AT35">
        <v>20</v>
      </c>
      <c r="AU35">
        <v>0</v>
      </c>
      <c r="AV35">
        <v>44.84</v>
      </c>
      <c r="AW35">
        <v>70.81</v>
      </c>
      <c r="AX35">
        <v>91.52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2838.9200000000014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682.79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9.14</v>
      </c>
      <c r="R36">
        <v>42.39</v>
      </c>
      <c r="S36">
        <v>26.4</v>
      </c>
      <c r="T36">
        <v>0</v>
      </c>
      <c r="U36">
        <v>266.62</v>
      </c>
      <c r="V36">
        <v>20.8</v>
      </c>
      <c r="W36">
        <v>45.83</v>
      </c>
      <c r="X36">
        <v>148.30000000000001</v>
      </c>
      <c r="Y36">
        <v>0</v>
      </c>
      <c r="Z36">
        <v>2.2000000000000002</v>
      </c>
      <c r="AA36">
        <v>28.05</v>
      </c>
      <c r="AB36">
        <v>2.66</v>
      </c>
      <c r="AC36">
        <v>9.68</v>
      </c>
      <c r="AD36">
        <v>18.27</v>
      </c>
      <c r="AE36">
        <v>16.48</v>
      </c>
      <c r="AF36">
        <v>26.62</v>
      </c>
      <c r="AG36">
        <v>44.11</v>
      </c>
      <c r="AH36">
        <v>113.64</v>
      </c>
      <c r="AI36">
        <v>0</v>
      </c>
      <c r="AJ36">
        <v>0</v>
      </c>
      <c r="AK36">
        <v>53.17</v>
      </c>
      <c r="AL36">
        <v>1.4</v>
      </c>
      <c r="AM36">
        <v>0</v>
      </c>
      <c r="AN36">
        <v>0.63</v>
      </c>
      <c r="AO36">
        <v>0</v>
      </c>
      <c r="AP36">
        <v>5.76</v>
      </c>
      <c r="AQ36">
        <v>55.94</v>
      </c>
      <c r="AR36">
        <v>30.36</v>
      </c>
      <c r="AS36">
        <v>4.3099999999999996</v>
      </c>
      <c r="AT36">
        <v>20</v>
      </c>
      <c r="AU36">
        <v>0</v>
      </c>
      <c r="AV36">
        <v>44.84</v>
      </c>
      <c r="AW36">
        <v>70.81</v>
      </c>
      <c r="AX36">
        <v>91.52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2729.9800000000005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683.14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9.14</v>
      </c>
      <c r="R37">
        <v>42.39</v>
      </c>
      <c r="S37">
        <v>26.4</v>
      </c>
      <c r="T37">
        <v>0</v>
      </c>
      <c r="U37">
        <v>266.62</v>
      </c>
      <c r="V37">
        <v>20.8</v>
      </c>
      <c r="W37">
        <v>45.83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0</v>
      </c>
      <c r="AD37">
        <v>15.85</v>
      </c>
      <c r="AE37">
        <v>0</v>
      </c>
      <c r="AF37">
        <v>26.62</v>
      </c>
      <c r="AG37">
        <v>44.11</v>
      </c>
      <c r="AH37">
        <v>83.43</v>
      </c>
      <c r="AI37">
        <v>0</v>
      </c>
      <c r="AJ37">
        <v>0</v>
      </c>
      <c r="AK37">
        <v>53.17</v>
      </c>
      <c r="AL37">
        <v>1.4</v>
      </c>
      <c r="AM37">
        <v>0</v>
      </c>
      <c r="AN37">
        <v>0.63</v>
      </c>
      <c r="AO37">
        <v>0</v>
      </c>
      <c r="AP37">
        <v>5.76</v>
      </c>
      <c r="AQ37">
        <v>55.94</v>
      </c>
      <c r="AR37">
        <v>30.36</v>
      </c>
      <c r="AS37">
        <v>4.3099999999999996</v>
      </c>
      <c r="AT37">
        <v>20</v>
      </c>
      <c r="AU37">
        <v>0</v>
      </c>
      <c r="AV37">
        <v>44.52</v>
      </c>
      <c r="AW37">
        <v>70.81</v>
      </c>
      <c r="AX37">
        <v>91.52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2652.3600000000006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683.14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9.14</v>
      </c>
      <c r="R38">
        <v>42.39</v>
      </c>
      <c r="S38">
        <v>26.4</v>
      </c>
      <c r="T38">
        <v>0</v>
      </c>
      <c r="U38">
        <v>266.62</v>
      </c>
      <c r="V38">
        <v>20.8</v>
      </c>
      <c r="W38">
        <v>45.83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0</v>
      </c>
      <c r="AD38">
        <v>9.14</v>
      </c>
      <c r="AE38">
        <v>0</v>
      </c>
      <c r="AF38">
        <v>26.62</v>
      </c>
      <c r="AG38">
        <v>44.11</v>
      </c>
      <c r="AH38">
        <v>62.51</v>
      </c>
      <c r="AI38">
        <v>0</v>
      </c>
      <c r="AJ38">
        <v>0</v>
      </c>
      <c r="AK38">
        <v>53.17</v>
      </c>
      <c r="AL38">
        <v>1.4</v>
      </c>
      <c r="AM38">
        <v>0</v>
      </c>
      <c r="AN38">
        <v>0.63</v>
      </c>
      <c r="AO38">
        <v>0</v>
      </c>
      <c r="AP38">
        <v>5.76</v>
      </c>
      <c r="AQ38">
        <v>55.94</v>
      </c>
      <c r="AR38">
        <v>1.1100000000000001</v>
      </c>
      <c r="AS38">
        <v>4.3099999999999996</v>
      </c>
      <c r="AT38">
        <v>20</v>
      </c>
      <c r="AU38">
        <v>0</v>
      </c>
      <c r="AV38">
        <v>44.52</v>
      </c>
      <c r="AW38">
        <v>70.81</v>
      </c>
      <c r="AX38">
        <v>91.52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2595.4800000000009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683.14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9.14</v>
      </c>
      <c r="R39">
        <v>42.39</v>
      </c>
      <c r="S39">
        <v>26.4</v>
      </c>
      <c r="T39">
        <v>0</v>
      </c>
      <c r="U39">
        <v>266.62</v>
      </c>
      <c r="V39">
        <v>20.8</v>
      </c>
      <c r="W39">
        <v>45.83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9.14</v>
      </c>
      <c r="AE39">
        <v>0</v>
      </c>
      <c r="AF39">
        <v>26.62</v>
      </c>
      <c r="AG39">
        <v>44.11</v>
      </c>
      <c r="AH39">
        <v>41.67</v>
      </c>
      <c r="AI39">
        <v>0</v>
      </c>
      <c r="AJ39">
        <v>0</v>
      </c>
      <c r="AK39">
        <v>53.17</v>
      </c>
      <c r="AL39">
        <v>1.4</v>
      </c>
      <c r="AM39">
        <v>0</v>
      </c>
      <c r="AN39">
        <v>0.63</v>
      </c>
      <c r="AO39">
        <v>0</v>
      </c>
      <c r="AP39">
        <v>5.76</v>
      </c>
      <c r="AQ39">
        <v>55.94</v>
      </c>
      <c r="AR39">
        <v>1.1100000000000001</v>
      </c>
      <c r="AS39">
        <v>4.3099999999999996</v>
      </c>
      <c r="AT39">
        <v>20</v>
      </c>
      <c r="AU39">
        <v>0</v>
      </c>
      <c r="AV39">
        <v>43.99</v>
      </c>
      <c r="AW39">
        <v>70.81</v>
      </c>
      <c r="AX39">
        <v>91.52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2560.0600000000004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9.14</v>
      </c>
      <c r="R40">
        <v>42.39</v>
      </c>
      <c r="S40">
        <v>26.4</v>
      </c>
      <c r="T40">
        <v>0</v>
      </c>
      <c r="U40">
        <v>266.62</v>
      </c>
      <c r="V40">
        <v>20.8</v>
      </c>
      <c r="W40">
        <v>45.83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26.62</v>
      </c>
      <c r="AG40">
        <v>44.11</v>
      </c>
      <c r="AH40">
        <v>18.940000000000001</v>
      </c>
      <c r="AI40">
        <v>0</v>
      </c>
      <c r="AJ40">
        <v>0</v>
      </c>
      <c r="AK40">
        <v>53.17</v>
      </c>
      <c r="AL40">
        <v>1.4</v>
      </c>
      <c r="AM40">
        <v>0</v>
      </c>
      <c r="AN40">
        <v>0.63</v>
      </c>
      <c r="AO40">
        <v>0</v>
      </c>
      <c r="AP40">
        <v>5.76</v>
      </c>
      <c r="AQ40">
        <v>55.94</v>
      </c>
      <c r="AR40">
        <v>1.1100000000000001</v>
      </c>
      <c r="AS40">
        <v>4.3099999999999996</v>
      </c>
      <c r="AT40">
        <v>20</v>
      </c>
      <c r="AU40">
        <v>0</v>
      </c>
      <c r="AV40">
        <v>43.99</v>
      </c>
      <c r="AW40">
        <v>70.81</v>
      </c>
      <c r="AX40">
        <v>91.52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2528.1900000000005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9.14</v>
      </c>
      <c r="R41">
        <v>42.39</v>
      </c>
      <c r="S41">
        <v>26.4</v>
      </c>
      <c r="T41">
        <v>0</v>
      </c>
      <c r="U41">
        <v>266.62</v>
      </c>
      <c r="V41">
        <v>20.8</v>
      </c>
      <c r="W41">
        <v>45.83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26.62</v>
      </c>
      <c r="AG41">
        <v>44.11</v>
      </c>
      <c r="AH41">
        <v>0</v>
      </c>
      <c r="AI41">
        <v>0</v>
      </c>
      <c r="AJ41">
        <v>0</v>
      </c>
      <c r="AK41">
        <v>53.17</v>
      </c>
      <c r="AL41">
        <v>1.4</v>
      </c>
      <c r="AM41">
        <v>0</v>
      </c>
      <c r="AN41">
        <v>0.63</v>
      </c>
      <c r="AO41">
        <v>0</v>
      </c>
      <c r="AP41">
        <v>0</v>
      </c>
      <c r="AQ41">
        <v>55.94</v>
      </c>
      <c r="AR41">
        <v>1.1100000000000001</v>
      </c>
      <c r="AS41">
        <v>4.3099999999999996</v>
      </c>
      <c r="AT41">
        <v>20</v>
      </c>
      <c r="AU41">
        <v>0</v>
      </c>
      <c r="AV41">
        <v>43.99</v>
      </c>
      <c r="AW41">
        <v>70.81</v>
      </c>
      <c r="AX41">
        <v>91.52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2503.4900000000002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9.14</v>
      </c>
      <c r="R42">
        <v>42.39</v>
      </c>
      <c r="S42">
        <v>26.4</v>
      </c>
      <c r="T42">
        <v>0</v>
      </c>
      <c r="U42">
        <v>266.62</v>
      </c>
      <c r="V42">
        <v>20.8</v>
      </c>
      <c r="W42">
        <v>45.83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26.62</v>
      </c>
      <c r="AG42">
        <v>44.11</v>
      </c>
      <c r="AH42">
        <v>0</v>
      </c>
      <c r="AI42">
        <v>0</v>
      </c>
      <c r="AJ42">
        <v>0</v>
      </c>
      <c r="AK42">
        <v>53.17</v>
      </c>
      <c r="AL42">
        <v>1.4</v>
      </c>
      <c r="AM42">
        <v>0</v>
      </c>
      <c r="AN42">
        <v>0.63</v>
      </c>
      <c r="AO42">
        <v>0</v>
      </c>
      <c r="AP42">
        <v>0</v>
      </c>
      <c r="AQ42">
        <v>55.94</v>
      </c>
      <c r="AR42">
        <v>1.1100000000000001</v>
      </c>
      <c r="AS42">
        <v>4.3099999999999996</v>
      </c>
      <c r="AT42">
        <v>20</v>
      </c>
      <c r="AU42">
        <v>0</v>
      </c>
      <c r="AV42">
        <v>43.68</v>
      </c>
      <c r="AW42">
        <v>70.81</v>
      </c>
      <c r="AX42">
        <v>91.52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2503.1800000000003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9.14</v>
      </c>
      <c r="R43">
        <v>42.39</v>
      </c>
      <c r="S43">
        <v>26.4</v>
      </c>
      <c r="T43">
        <v>0</v>
      </c>
      <c r="U43">
        <v>266.62</v>
      </c>
      <c r="V43">
        <v>20.8</v>
      </c>
      <c r="W43">
        <v>45.83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26.62</v>
      </c>
      <c r="AG43">
        <v>44.11</v>
      </c>
      <c r="AH43">
        <v>0</v>
      </c>
      <c r="AI43">
        <v>0</v>
      </c>
      <c r="AJ43">
        <v>0</v>
      </c>
      <c r="AK43">
        <v>53.17</v>
      </c>
      <c r="AL43">
        <v>1.4</v>
      </c>
      <c r="AM43">
        <v>0</v>
      </c>
      <c r="AN43">
        <v>0.63</v>
      </c>
      <c r="AO43">
        <v>0</v>
      </c>
      <c r="AP43">
        <v>0</v>
      </c>
      <c r="AQ43">
        <v>41.96</v>
      </c>
      <c r="AR43">
        <v>1.1100000000000001</v>
      </c>
      <c r="AS43">
        <v>4.3099999999999996</v>
      </c>
      <c r="AT43">
        <v>20</v>
      </c>
      <c r="AU43">
        <v>0</v>
      </c>
      <c r="AV43">
        <v>43.47</v>
      </c>
      <c r="AW43">
        <v>70.81</v>
      </c>
      <c r="AX43">
        <v>91.52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2488.9900000000002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9.14</v>
      </c>
      <c r="R44">
        <v>42.39</v>
      </c>
      <c r="S44">
        <v>26.4</v>
      </c>
      <c r="T44">
        <v>0</v>
      </c>
      <c r="U44">
        <v>266.62</v>
      </c>
      <c r="V44">
        <v>20.8</v>
      </c>
      <c r="W44">
        <v>45.83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26.62</v>
      </c>
      <c r="AG44">
        <v>44.11</v>
      </c>
      <c r="AH44">
        <v>0</v>
      </c>
      <c r="AI44">
        <v>0</v>
      </c>
      <c r="AJ44">
        <v>0</v>
      </c>
      <c r="AK44">
        <v>53.17</v>
      </c>
      <c r="AL44">
        <v>1.4</v>
      </c>
      <c r="AM44">
        <v>0</v>
      </c>
      <c r="AN44">
        <v>0.63</v>
      </c>
      <c r="AO44">
        <v>0</v>
      </c>
      <c r="AP44">
        <v>0</v>
      </c>
      <c r="AQ44">
        <v>41.96</v>
      </c>
      <c r="AR44">
        <v>3.31</v>
      </c>
      <c r="AS44">
        <v>4.3099999999999996</v>
      </c>
      <c r="AT44">
        <v>20</v>
      </c>
      <c r="AU44">
        <v>0</v>
      </c>
      <c r="AV44">
        <v>43.47</v>
      </c>
      <c r="AW44">
        <v>70.81</v>
      </c>
      <c r="AX44">
        <v>91.52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2491.19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9.14</v>
      </c>
      <c r="R45">
        <v>42.39</v>
      </c>
      <c r="S45">
        <v>26.4</v>
      </c>
      <c r="T45">
        <v>0</v>
      </c>
      <c r="U45">
        <v>266.62</v>
      </c>
      <c r="V45">
        <v>20.8</v>
      </c>
      <c r="W45">
        <v>45.83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26.62</v>
      </c>
      <c r="AG45">
        <v>44.11</v>
      </c>
      <c r="AH45">
        <v>0</v>
      </c>
      <c r="AI45">
        <v>0</v>
      </c>
      <c r="AJ45">
        <v>0</v>
      </c>
      <c r="AK45">
        <v>53.17</v>
      </c>
      <c r="AL45">
        <v>1.4</v>
      </c>
      <c r="AM45">
        <v>0</v>
      </c>
      <c r="AN45">
        <v>0.63</v>
      </c>
      <c r="AO45">
        <v>0</v>
      </c>
      <c r="AP45">
        <v>0</v>
      </c>
      <c r="AQ45">
        <v>41.96</v>
      </c>
      <c r="AR45">
        <v>26.49</v>
      </c>
      <c r="AS45">
        <v>4.3099999999999996</v>
      </c>
      <c r="AT45">
        <v>20</v>
      </c>
      <c r="AU45">
        <v>0</v>
      </c>
      <c r="AV45">
        <v>43.26</v>
      </c>
      <c r="AW45">
        <v>70.81</v>
      </c>
      <c r="AX45">
        <v>91.52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2514.1600000000003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9.14</v>
      </c>
      <c r="R46">
        <v>42.39</v>
      </c>
      <c r="S46">
        <v>26.4</v>
      </c>
      <c r="T46">
        <v>0</v>
      </c>
      <c r="U46">
        <v>266.62</v>
      </c>
      <c r="V46">
        <v>20.8</v>
      </c>
      <c r="W46">
        <v>45.83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26.62</v>
      </c>
      <c r="AG46">
        <v>44.11</v>
      </c>
      <c r="AH46">
        <v>0</v>
      </c>
      <c r="AI46">
        <v>0</v>
      </c>
      <c r="AJ46">
        <v>0</v>
      </c>
      <c r="AK46">
        <v>53.17</v>
      </c>
      <c r="AL46">
        <v>1.4</v>
      </c>
      <c r="AM46">
        <v>0</v>
      </c>
      <c r="AN46">
        <v>0.63</v>
      </c>
      <c r="AO46">
        <v>0</v>
      </c>
      <c r="AP46">
        <v>0</v>
      </c>
      <c r="AQ46">
        <v>41.96</v>
      </c>
      <c r="AR46">
        <v>26.49</v>
      </c>
      <c r="AS46">
        <v>4.3099999999999996</v>
      </c>
      <c r="AT46">
        <v>20</v>
      </c>
      <c r="AU46">
        <v>0</v>
      </c>
      <c r="AV46">
        <v>43.26</v>
      </c>
      <c r="AW46">
        <v>70.81</v>
      </c>
      <c r="AX46">
        <v>91.52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2514.1600000000003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9.14</v>
      </c>
      <c r="R47">
        <v>42.39</v>
      </c>
      <c r="S47">
        <v>26.4</v>
      </c>
      <c r="T47">
        <v>0</v>
      </c>
      <c r="U47">
        <v>266.62</v>
      </c>
      <c r="V47">
        <v>20.8</v>
      </c>
      <c r="W47">
        <v>45.83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26.62</v>
      </c>
      <c r="AG47">
        <v>44.11</v>
      </c>
      <c r="AH47">
        <v>0</v>
      </c>
      <c r="AI47">
        <v>0</v>
      </c>
      <c r="AJ47">
        <v>0</v>
      </c>
      <c r="AK47">
        <v>53.17</v>
      </c>
      <c r="AL47">
        <v>1.4</v>
      </c>
      <c r="AM47">
        <v>0</v>
      </c>
      <c r="AN47">
        <v>0.63</v>
      </c>
      <c r="AO47">
        <v>0</v>
      </c>
      <c r="AP47">
        <v>2.0499999999999998</v>
      </c>
      <c r="AQ47">
        <v>41.96</v>
      </c>
      <c r="AR47">
        <v>0.55000000000000004</v>
      </c>
      <c r="AS47">
        <v>4.3099999999999996</v>
      </c>
      <c r="AT47">
        <v>20</v>
      </c>
      <c r="AU47">
        <v>0</v>
      </c>
      <c r="AV47">
        <v>43.05</v>
      </c>
      <c r="AW47">
        <v>70.81</v>
      </c>
      <c r="AX47">
        <v>91.52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2490.0600000000009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9.14</v>
      </c>
      <c r="R48">
        <v>42.39</v>
      </c>
      <c r="S48">
        <v>26.4</v>
      </c>
      <c r="T48">
        <v>0</v>
      </c>
      <c r="U48">
        <v>266.62</v>
      </c>
      <c r="V48">
        <v>20.8</v>
      </c>
      <c r="W48">
        <v>45.83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26.62</v>
      </c>
      <c r="AG48">
        <v>44.11</v>
      </c>
      <c r="AH48">
        <v>0</v>
      </c>
      <c r="AI48">
        <v>0</v>
      </c>
      <c r="AJ48">
        <v>0</v>
      </c>
      <c r="AK48">
        <v>53.17</v>
      </c>
      <c r="AL48">
        <v>1.4</v>
      </c>
      <c r="AM48">
        <v>0</v>
      </c>
      <c r="AN48">
        <v>0.63</v>
      </c>
      <c r="AO48">
        <v>0</v>
      </c>
      <c r="AP48">
        <v>2.0499999999999998</v>
      </c>
      <c r="AQ48">
        <v>41.96</v>
      </c>
      <c r="AR48">
        <v>0.55000000000000004</v>
      </c>
      <c r="AS48">
        <v>10.76</v>
      </c>
      <c r="AT48">
        <v>20</v>
      </c>
      <c r="AU48">
        <v>0</v>
      </c>
      <c r="AV48">
        <v>43.05</v>
      </c>
      <c r="AW48">
        <v>70.81</v>
      </c>
      <c r="AX48">
        <v>91.52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2496.5100000000011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123</v>
      </c>
      <c r="Q49">
        <v>9.14</v>
      </c>
      <c r="R49">
        <v>42.39</v>
      </c>
      <c r="S49">
        <v>26.4</v>
      </c>
      <c r="T49">
        <v>0</v>
      </c>
      <c r="U49">
        <v>266.62</v>
      </c>
      <c r="V49">
        <v>20.8</v>
      </c>
      <c r="W49">
        <v>45.83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26.62</v>
      </c>
      <c r="AG49">
        <v>44.11</v>
      </c>
      <c r="AH49">
        <v>0</v>
      </c>
      <c r="AI49">
        <v>0</v>
      </c>
      <c r="AJ49">
        <v>0</v>
      </c>
      <c r="AK49">
        <v>53.17</v>
      </c>
      <c r="AL49">
        <v>1.4</v>
      </c>
      <c r="AM49">
        <v>0</v>
      </c>
      <c r="AN49">
        <v>0.63</v>
      </c>
      <c r="AO49">
        <v>0</v>
      </c>
      <c r="AP49">
        <v>2.0499999999999998</v>
      </c>
      <c r="AQ49">
        <v>41.96</v>
      </c>
      <c r="AR49">
        <v>0.55000000000000004</v>
      </c>
      <c r="AS49">
        <v>10.76</v>
      </c>
      <c r="AT49">
        <v>20</v>
      </c>
      <c r="AU49">
        <v>0</v>
      </c>
      <c r="AV49">
        <v>42.63</v>
      </c>
      <c r="AW49">
        <v>70.81</v>
      </c>
      <c r="AX49">
        <v>91.52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2479.400000000001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123</v>
      </c>
      <c r="Q50">
        <v>9.14</v>
      </c>
      <c r="R50">
        <v>42.39</v>
      </c>
      <c r="S50">
        <v>26.4</v>
      </c>
      <c r="T50">
        <v>0</v>
      </c>
      <c r="U50">
        <v>266.62</v>
      </c>
      <c r="V50">
        <v>20.8</v>
      </c>
      <c r="W50">
        <v>45.83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26.62</v>
      </c>
      <c r="AG50">
        <v>44.11</v>
      </c>
      <c r="AH50">
        <v>0</v>
      </c>
      <c r="AI50">
        <v>0</v>
      </c>
      <c r="AJ50">
        <v>0</v>
      </c>
      <c r="AK50">
        <v>53.17</v>
      </c>
      <c r="AL50">
        <v>1.4</v>
      </c>
      <c r="AM50">
        <v>0</v>
      </c>
      <c r="AN50">
        <v>0.63</v>
      </c>
      <c r="AO50">
        <v>0</v>
      </c>
      <c r="AP50">
        <v>2.0499999999999998</v>
      </c>
      <c r="AQ50">
        <v>41.96</v>
      </c>
      <c r="AR50">
        <v>0.55000000000000004</v>
      </c>
      <c r="AS50">
        <v>10.76</v>
      </c>
      <c r="AT50">
        <v>20</v>
      </c>
      <c r="AU50">
        <v>0</v>
      </c>
      <c r="AV50">
        <v>42.63</v>
      </c>
      <c r="AW50">
        <v>70.81</v>
      </c>
      <c r="AX50">
        <v>91.52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2479.400000000001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123</v>
      </c>
      <c r="Q51">
        <v>9.14</v>
      </c>
      <c r="R51">
        <v>42.39</v>
      </c>
      <c r="S51">
        <v>26.4</v>
      </c>
      <c r="T51">
        <v>0</v>
      </c>
      <c r="U51">
        <v>266.62</v>
      </c>
      <c r="V51">
        <v>20.8</v>
      </c>
      <c r="W51">
        <v>45.83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26.62</v>
      </c>
      <c r="AG51">
        <v>44.11</v>
      </c>
      <c r="AH51">
        <v>0</v>
      </c>
      <c r="AI51">
        <v>0</v>
      </c>
      <c r="AJ51">
        <v>0</v>
      </c>
      <c r="AK51">
        <v>53.17</v>
      </c>
      <c r="AL51">
        <v>1.4</v>
      </c>
      <c r="AM51">
        <v>0</v>
      </c>
      <c r="AN51">
        <v>0.63</v>
      </c>
      <c r="AO51">
        <v>0</v>
      </c>
      <c r="AP51">
        <v>2.0499999999999998</v>
      </c>
      <c r="AQ51">
        <v>41.96</v>
      </c>
      <c r="AR51">
        <v>0.55000000000000004</v>
      </c>
      <c r="AS51">
        <v>10.76</v>
      </c>
      <c r="AT51">
        <v>20</v>
      </c>
      <c r="AU51">
        <v>0</v>
      </c>
      <c r="AV51">
        <v>42.42</v>
      </c>
      <c r="AW51">
        <v>70.81</v>
      </c>
      <c r="AX51">
        <v>91.52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2479.190000000001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123</v>
      </c>
      <c r="Q52">
        <v>9.14</v>
      </c>
      <c r="R52">
        <v>42.39</v>
      </c>
      <c r="S52">
        <v>26.4</v>
      </c>
      <c r="T52">
        <v>0</v>
      </c>
      <c r="U52">
        <v>266.62</v>
      </c>
      <c r="V52">
        <v>20.8</v>
      </c>
      <c r="W52">
        <v>45.83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26.62</v>
      </c>
      <c r="AG52">
        <v>44.11</v>
      </c>
      <c r="AH52">
        <v>0</v>
      </c>
      <c r="AI52">
        <v>0</v>
      </c>
      <c r="AJ52">
        <v>0</v>
      </c>
      <c r="AK52">
        <v>53.17</v>
      </c>
      <c r="AL52">
        <v>1.4</v>
      </c>
      <c r="AM52">
        <v>0</v>
      </c>
      <c r="AN52">
        <v>0.63</v>
      </c>
      <c r="AO52">
        <v>0</v>
      </c>
      <c r="AP52">
        <v>2.0499999999999998</v>
      </c>
      <c r="AQ52">
        <v>54.18</v>
      </c>
      <c r="AR52">
        <v>0.55000000000000004</v>
      </c>
      <c r="AS52">
        <v>10.76</v>
      </c>
      <c r="AT52">
        <v>20</v>
      </c>
      <c r="AU52">
        <v>0</v>
      </c>
      <c r="AV52">
        <v>42.42</v>
      </c>
      <c r="AW52">
        <v>70.81</v>
      </c>
      <c r="AX52">
        <v>91.52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2491.4100000000008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123</v>
      </c>
      <c r="Q53">
        <v>9.14</v>
      </c>
      <c r="R53">
        <v>42.39</v>
      </c>
      <c r="S53">
        <v>26.4</v>
      </c>
      <c r="T53">
        <v>0</v>
      </c>
      <c r="U53">
        <v>266.62</v>
      </c>
      <c r="V53">
        <v>20.8</v>
      </c>
      <c r="W53">
        <v>45.83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26.62</v>
      </c>
      <c r="AG53">
        <v>44.11</v>
      </c>
      <c r="AH53">
        <v>0</v>
      </c>
      <c r="AI53">
        <v>0</v>
      </c>
      <c r="AJ53">
        <v>0</v>
      </c>
      <c r="AK53">
        <v>53.17</v>
      </c>
      <c r="AL53">
        <v>1.4</v>
      </c>
      <c r="AM53">
        <v>0</v>
      </c>
      <c r="AN53">
        <v>0.63</v>
      </c>
      <c r="AO53">
        <v>0</v>
      </c>
      <c r="AP53">
        <v>2.0499999999999998</v>
      </c>
      <c r="AQ53">
        <v>54.18</v>
      </c>
      <c r="AR53">
        <v>0</v>
      </c>
      <c r="AS53">
        <v>10.76</v>
      </c>
      <c r="AT53">
        <v>20</v>
      </c>
      <c r="AU53">
        <v>0</v>
      </c>
      <c r="AV53">
        <v>42.42</v>
      </c>
      <c r="AW53">
        <v>70.81</v>
      </c>
      <c r="AX53">
        <v>91.52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2490.8600000000006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123</v>
      </c>
      <c r="Q54">
        <v>9.14</v>
      </c>
      <c r="R54">
        <v>42.39</v>
      </c>
      <c r="S54">
        <v>26.4</v>
      </c>
      <c r="T54">
        <v>0</v>
      </c>
      <c r="U54">
        <v>266.62</v>
      </c>
      <c r="V54">
        <v>20.8</v>
      </c>
      <c r="W54">
        <v>45.83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26.62</v>
      </c>
      <c r="AG54">
        <v>44.11</v>
      </c>
      <c r="AH54">
        <v>0</v>
      </c>
      <c r="AI54">
        <v>0</v>
      </c>
      <c r="AJ54">
        <v>0</v>
      </c>
      <c r="AK54">
        <v>53.17</v>
      </c>
      <c r="AL54">
        <v>1.4</v>
      </c>
      <c r="AM54">
        <v>0</v>
      </c>
      <c r="AN54">
        <v>0.63</v>
      </c>
      <c r="AO54">
        <v>0</v>
      </c>
      <c r="AP54">
        <v>2.0499999999999998</v>
      </c>
      <c r="AQ54">
        <v>54.18</v>
      </c>
      <c r="AR54">
        <v>0</v>
      </c>
      <c r="AS54">
        <v>4.3099999999999996</v>
      </c>
      <c r="AT54">
        <v>20</v>
      </c>
      <c r="AU54">
        <v>0</v>
      </c>
      <c r="AV54">
        <v>42.42</v>
      </c>
      <c r="AW54">
        <v>70.81</v>
      </c>
      <c r="AX54">
        <v>91.52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2484.4100000000003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123</v>
      </c>
      <c r="Q55">
        <v>9.14</v>
      </c>
      <c r="R55">
        <v>42.39</v>
      </c>
      <c r="S55">
        <v>26.4</v>
      </c>
      <c r="T55">
        <v>0</v>
      </c>
      <c r="U55">
        <v>266.62</v>
      </c>
      <c r="V55">
        <v>20.8</v>
      </c>
      <c r="W55">
        <v>45.83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26.62</v>
      </c>
      <c r="AG55">
        <v>44.11</v>
      </c>
      <c r="AH55">
        <v>0</v>
      </c>
      <c r="AI55">
        <v>0</v>
      </c>
      <c r="AJ55">
        <v>0</v>
      </c>
      <c r="AK55">
        <v>53.17</v>
      </c>
      <c r="AL55">
        <v>1.4</v>
      </c>
      <c r="AM55">
        <v>0</v>
      </c>
      <c r="AN55">
        <v>0.63</v>
      </c>
      <c r="AO55">
        <v>0</v>
      </c>
      <c r="AP55">
        <v>2.0499999999999998</v>
      </c>
      <c r="AQ55">
        <v>55.56</v>
      </c>
      <c r="AR55">
        <v>0</v>
      </c>
      <c r="AS55">
        <v>4.3099999999999996</v>
      </c>
      <c r="AT55">
        <v>20</v>
      </c>
      <c r="AU55">
        <v>0</v>
      </c>
      <c r="AV55">
        <v>42.21</v>
      </c>
      <c r="AW55">
        <v>70.81</v>
      </c>
      <c r="AX55">
        <v>91.52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2485.5800000000004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123</v>
      </c>
      <c r="Q56">
        <v>9.14</v>
      </c>
      <c r="R56">
        <v>42.39</v>
      </c>
      <c r="S56">
        <v>26.4</v>
      </c>
      <c r="T56">
        <v>0</v>
      </c>
      <c r="U56">
        <v>266.62</v>
      </c>
      <c r="V56">
        <v>20.8</v>
      </c>
      <c r="W56">
        <v>45.83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26.62</v>
      </c>
      <c r="AG56">
        <v>44.11</v>
      </c>
      <c r="AH56">
        <v>0</v>
      </c>
      <c r="AI56">
        <v>0</v>
      </c>
      <c r="AJ56">
        <v>0</v>
      </c>
      <c r="AK56">
        <v>53.17</v>
      </c>
      <c r="AL56">
        <v>1.4</v>
      </c>
      <c r="AM56">
        <v>0</v>
      </c>
      <c r="AN56">
        <v>0.63</v>
      </c>
      <c r="AO56">
        <v>0</v>
      </c>
      <c r="AP56">
        <v>2.0499999999999998</v>
      </c>
      <c r="AQ56">
        <v>55.7</v>
      </c>
      <c r="AR56">
        <v>0</v>
      </c>
      <c r="AS56">
        <v>4.3099999999999996</v>
      </c>
      <c r="AT56">
        <v>20</v>
      </c>
      <c r="AU56">
        <v>0</v>
      </c>
      <c r="AV56">
        <v>42.21</v>
      </c>
      <c r="AW56">
        <v>70.81</v>
      </c>
      <c r="AX56">
        <v>91.52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2485.7200000000003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123</v>
      </c>
      <c r="Q57">
        <v>9.14</v>
      </c>
      <c r="R57">
        <v>42.39</v>
      </c>
      <c r="S57">
        <v>26.4</v>
      </c>
      <c r="T57">
        <v>0</v>
      </c>
      <c r="U57">
        <v>266.62</v>
      </c>
      <c r="V57">
        <v>20.8</v>
      </c>
      <c r="W57">
        <v>45.83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26.62</v>
      </c>
      <c r="AG57">
        <v>44.11</v>
      </c>
      <c r="AH57">
        <v>0</v>
      </c>
      <c r="AI57">
        <v>0</v>
      </c>
      <c r="AJ57">
        <v>0</v>
      </c>
      <c r="AK57">
        <v>53.17</v>
      </c>
      <c r="AL57">
        <v>1.4</v>
      </c>
      <c r="AM57">
        <v>0</v>
      </c>
      <c r="AN57">
        <v>0.63</v>
      </c>
      <c r="AO57">
        <v>0</v>
      </c>
      <c r="AP57">
        <v>2.0499999999999998</v>
      </c>
      <c r="AQ57">
        <v>55.7</v>
      </c>
      <c r="AR57">
        <v>0</v>
      </c>
      <c r="AS57">
        <v>4.3099999999999996</v>
      </c>
      <c r="AT57">
        <v>20</v>
      </c>
      <c r="AU57">
        <v>0</v>
      </c>
      <c r="AV57">
        <v>42.21</v>
      </c>
      <c r="AW57">
        <v>70.81</v>
      </c>
      <c r="AX57">
        <v>91.52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2485.7200000000003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123</v>
      </c>
      <c r="Q58">
        <v>9.14</v>
      </c>
      <c r="R58">
        <v>42.39</v>
      </c>
      <c r="S58">
        <v>26.4</v>
      </c>
      <c r="T58">
        <v>0</v>
      </c>
      <c r="U58">
        <v>266.62</v>
      </c>
      <c r="V58">
        <v>20.8</v>
      </c>
      <c r="W58">
        <v>45.83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26.62</v>
      </c>
      <c r="AG58">
        <v>44.11</v>
      </c>
      <c r="AH58">
        <v>0</v>
      </c>
      <c r="AI58">
        <v>0</v>
      </c>
      <c r="AJ58">
        <v>0</v>
      </c>
      <c r="AK58">
        <v>53.17</v>
      </c>
      <c r="AL58">
        <v>1.4</v>
      </c>
      <c r="AM58">
        <v>0</v>
      </c>
      <c r="AN58">
        <v>0.63</v>
      </c>
      <c r="AO58">
        <v>0</v>
      </c>
      <c r="AP58">
        <v>2.0499999999999998</v>
      </c>
      <c r="AQ58">
        <v>55.7</v>
      </c>
      <c r="AR58">
        <v>0</v>
      </c>
      <c r="AS58">
        <v>4.3099999999999996</v>
      </c>
      <c r="AT58">
        <v>20</v>
      </c>
      <c r="AU58">
        <v>0</v>
      </c>
      <c r="AV58">
        <v>42.21</v>
      </c>
      <c r="AW58">
        <v>70.81</v>
      </c>
      <c r="AX58">
        <v>91.52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2485.7200000000003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123</v>
      </c>
      <c r="Q59">
        <v>9.14</v>
      </c>
      <c r="R59">
        <v>42.39</v>
      </c>
      <c r="S59">
        <v>26.4</v>
      </c>
      <c r="T59">
        <v>0</v>
      </c>
      <c r="U59">
        <v>266.62</v>
      </c>
      <c r="V59">
        <v>20.8</v>
      </c>
      <c r="W59">
        <v>45.83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26.62</v>
      </c>
      <c r="AG59">
        <v>44.11</v>
      </c>
      <c r="AH59">
        <v>0</v>
      </c>
      <c r="AI59">
        <v>0</v>
      </c>
      <c r="AJ59">
        <v>0</v>
      </c>
      <c r="AK59">
        <v>53.17</v>
      </c>
      <c r="AL59">
        <v>1.4</v>
      </c>
      <c r="AM59">
        <v>0</v>
      </c>
      <c r="AN59">
        <v>0.63</v>
      </c>
      <c r="AO59">
        <v>0</v>
      </c>
      <c r="AP59">
        <v>2.0499999999999998</v>
      </c>
      <c r="AQ59">
        <v>55.7</v>
      </c>
      <c r="AR59">
        <v>0</v>
      </c>
      <c r="AS59">
        <v>4.3099999999999996</v>
      </c>
      <c r="AT59">
        <v>20</v>
      </c>
      <c r="AU59">
        <v>0</v>
      </c>
      <c r="AV59">
        <v>42.1</v>
      </c>
      <c r="AW59">
        <v>70.81</v>
      </c>
      <c r="AX59">
        <v>91.52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2485.61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123</v>
      </c>
      <c r="Q60">
        <v>9.14</v>
      </c>
      <c r="R60">
        <v>42.39</v>
      </c>
      <c r="S60">
        <v>26.4</v>
      </c>
      <c r="T60">
        <v>0</v>
      </c>
      <c r="U60">
        <v>266.62</v>
      </c>
      <c r="V60">
        <v>20.8</v>
      </c>
      <c r="W60">
        <v>45.83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26.62</v>
      </c>
      <c r="AG60">
        <v>44.11</v>
      </c>
      <c r="AH60">
        <v>0</v>
      </c>
      <c r="AI60">
        <v>0</v>
      </c>
      <c r="AJ60">
        <v>0</v>
      </c>
      <c r="AK60">
        <v>53.17</v>
      </c>
      <c r="AL60">
        <v>1.4</v>
      </c>
      <c r="AM60">
        <v>0</v>
      </c>
      <c r="AN60">
        <v>0.63</v>
      </c>
      <c r="AO60">
        <v>0</v>
      </c>
      <c r="AP60">
        <v>2.0499999999999998</v>
      </c>
      <c r="AQ60">
        <v>55.7</v>
      </c>
      <c r="AR60">
        <v>0</v>
      </c>
      <c r="AS60">
        <v>4.3099999999999996</v>
      </c>
      <c r="AT60">
        <v>20</v>
      </c>
      <c r="AU60">
        <v>0</v>
      </c>
      <c r="AV60">
        <v>42.1</v>
      </c>
      <c r="AW60">
        <v>70.81</v>
      </c>
      <c r="AX60">
        <v>91.52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2485.61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92</v>
      </c>
      <c r="N61">
        <v>118.76</v>
      </c>
      <c r="O61">
        <v>62.16</v>
      </c>
      <c r="P61">
        <v>123</v>
      </c>
      <c r="Q61">
        <v>9.14</v>
      </c>
      <c r="R61">
        <v>42.39</v>
      </c>
      <c r="S61">
        <v>26.4</v>
      </c>
      <c r="T61">
        <v>0</v>
      </c>
      <c r="U61">
        <v>266.62</v>
      </c>
      <c r="V61">
        <v>20.8</v>
      </c>
      <c r="W61">
        <v>45.83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26.62</v>
      </c>
      <c r="AG61">
        <v>44.11</v>
      </c>
      <c r="AH61">
        <v>0</v>
      </c>
      <c r="AI61">
        <v>0</v>
      </c>
      <c r="AJ61">
        <v>0</v>
      </c>
      <c r="AK61">
        <v>53.17</v>
      </c>
      <c r="AL61">
        <v>1.4</v>
      </c>
      <c r="AM61">
        <v>0</v>
      </c>
      <c r="AN61">
        <v>0.63</v>
      </c>
      <c r="AO61">
        <v>0</v>
      </c>
      <c r="AP61">
        <v>2.0499999999999998</v>
      </c>
      <c r="AQ61">
        <v>55.7</v>
      </c>
      <c r="AR61">
        <v>0</v>
      </c>
      <c r="AS61">
        <v>4.3099999999999996</v>
      </c>
      <c r="AT61">
        <v>20</v>
      </c>
      <c r="AU61">
        <v>0</v>
      </c>
      <c r="AV61">
        <v>42.1</v>
      </c>
      <c r="AW61">
        <v>70.81</v>
      </c>
      <c r="AX61">
        <v>91.52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2485.61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92</v>
      </c>
      <c r="N62">
        <v>118.76</v>
      </c>
      <c r="O62">
        <v>62.16</v>
      </c>
      <c r="P62">
        <v>123</v>
      </c>
      <c r="Q62">
        <v>9.14</v>
      </c>
      <c r="R62">
        <v>42.39</v>
      </c>
      <c r="S62">
        <v>26.4</v>
      </c>
      <c r="T62">
        <v>0</v>
      </c>
      <c r="U62">
        <v>266.62</v>
      </c>
      <c r="V62">
        <v>20.8</v>
      </c>
      <c r="W62">
        <v>45.83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26.62</v>
      </c>
      <c r="AG62">
        <v>44.11</v>
      </c>
      <c r="AH62">
        <v>0</v>
      </c>
      <c r="AI62">
        <v>0</v>
      </c>
      <c r="AJ62">
        <v>0</v>
      </c>
      <c r="AK62">
        <v>53.17</v>
      </c>
      <c r="AL62">
        <v>1.4</v>
      </c>
      <c r="AM62">
        <v>0</v>
      </c>
      <c r="AN62">
        <v>0.63</v>
      </c>
      <c r="AO62">
        <v>0</v>
      </c>
      <c r="AP62">
        <v>2.0499999999999998</v>
      </c>
      <c r="AQ62">
        <v>55.7</v>
      </c>
      <c r="AR62">
        <v>0</v>
      </c>
      <c r="AS62">
        <v>4.3099999999999996</v>
      </c>
      <c r="AT62">
        <v>20</v>
      </c>
      <c r="AU62">
        <v>0</v>
      </c>
      <c r="AV62">
        <v>42.1</v>
      </c>
      <c r="AW62">
        <v>70.81</v>
      </c>
      <c r="AX62">
        <v>91.52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2485.61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123</v>
      </c>
      <c r="Q63">
        <v>9.14</v>
      </c>
      <c r="R63">
        <v>42.39</v>
      </c>
      <c r="S63">
        <v>26.4</v>
      </c>
      <c r="T63">
        <v>0</v>
      </c>
      <c r="U63">
        <v>266.62</v>
      </c>
      <c r="V63">
        <v>20.8</v>
      </c>
      <c r="W63">
        <v>45.83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26.62</v>
      </c>
      <c r="AG63">
        <v>44.11</v>
      </c>
      <c r="AH63">
        <v>0</v>
      </c>
      <c r="AI63">
        <v>0</v>
      </c>
      <c r="AJ63">
        <v>0</v>
      </c>
      <c r="AK63">
        <v>53.17</v>
      </c>
      <c r="AL63">
        <v>9.2899999999999991</v>
      </c>
      <c r="AM63">
        <v>0</v>
      </c>
      <c r="AN63">
        <v>0.63</v>
      </c>
      <c r="AO63">
        <v>0</v>
      </c>
      <c r="AP63">
        <v>2.0499999999999998</v>
      </c>
      <c r="AQ63">
        <v>55.7</v>
      </c>
      <c r="AR63">
        <v>0</v>
      </c>
      <c r="AS63">
        <v>4.3099999999999996</v>
      </c>
      <c r="AT63">
        <v>20</v>
      </c>
      <c r="AU63">
        <v>0</v>
      </c>
      <c r="AV63">
        <v>42.32</v>
      </c>
      <c r="AW63">
        <v>70.81</v>
      </c>
      <c r="AX63">
        <v>91.52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2493.7200000000003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123</v>
      </c>
      <c r="Q64">
        <v>9.14</v>
      </c>
      <c r="R64">
        <v>42.39</v>
      </c>
      <c r="S64">
        <v>26.4</v>
      </c>
      <c r="T64">
        <v>0</v>
      </c>
      <c r="U64">
        <v>266.62</v>
      </c>
      <c r="V64">
        <v>20.8</v>
      </c>
      <c r="W64">
        <v>45.83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26.62</v>
      </c>
      <c r="AG64">
        <v>44.11</v>
      </c>
      <c r="AH64">
        <v>0</v>
      </c>
      <c r="AI64">
        <v>0</v>
      </c>
      <c r="AJ64">
        <v>0</v>
      </c>
      <c r="AK64">
        <v>53.17</v>
      </c>
      <c r="AL64">
        <v>41.83</v>
      </c>
      <c r="AM64">
        <v>0</v>
      </c>
      <c r="AN64">
        <v>0.63</v>
      </c>
      <c r="AO64">
        <v>0</v>
      </c>
      <c r="AP64">
        <v>2.0499999999999998</v>
      </c>
      <c r="AQ64">
        <v>55.7</v>
      </c>
      <c r="AR64">
        <v>0</v>
      </c>
      <c r="AS64">
        <v>4.3099999999999996</v>
      </c>
      <c r="AT64">
        <v>20</v>
      </c>
      <c r="AU64">
        <v>0</v>
      </c>
      <c r="AV64">
        <v>42.32</v>
      </c>
      <c r="AW64">
        <v>70.81</v>
      </c>
      <c r="AX64">
        <v>91.52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2526.2600000000002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123</v>
      </c>
      <c r="Q65">
        <v>9.14</v>
      </c>
      <c r="R65">
        <v>42.39</v>
      </c>
      <c r="S65">
        <v>26.4</v>
      </c>
      <c r="T65">
        <v>0</v>
      </c>
      <c r="U65">
        <v>266.62</v>
      </c>
      <c r="V65">
        <v>20.8</v>
      </c>
      <c r="W65">
        <v>45.83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26.62</v>
      </c>
      <c r="AG65">
        <v>44.11</v>
      </c>
      <c r="AH65">
        <v>0</v>
      </c>
      <c r="AI65">
        <v>0</v>
      </c>
      <c r="AJ65">
        <v>0</v>
      </c>
      <c r="AK65">
        <v>53.17</v>
      </c>
      <c r="AL65">
        <v>41.83</v>
      </c>
      <c r="AM65">
        <v>0</v>
      </c>
      <c r="AN65">
        <v>0.63</v>
      </c>
      <c r="AO65">
        <v>0</v>
      </c>
      <c r="AP65">
        <v>2.0499999999999998</v>
      </c>
      <c r="AQ65">
        <v>55.7</v>
      </c>
      <c r="AR65">
        <v>0</v>
      </c>
      <c r="AS65">
        <v>4.3099999999999996</v>
      </c>
      <c r="AT65">
        <v>20</v>
      </c>
      <c r="AU65">
        <v>0</v>
      </c>
      <c r="AV65">
        <v>42.32</v>
      </c>
      <c r="AW65">
        <v>70.81</v>
      </c>
      <c r="AX65">
        <v>91.52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2526.2600000000002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123</v>
      </c>
      <c r="Q66">
        <v>9.14</v>
      </c>
      <c r="R66">
        <v>42.39</v>
      </c>
      <c r="S66">
        <v>26.4</v>
      </c>
      <c r="T66">
        <v>0</v>
      </c>
      <c r="U66">
        <v>266.62</v>
      </c>
      <c r="V66">
        <v>20.8</v>
      </c>
      <c r="W66">
        <v>45.83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26.62</v>
      </c>
      <c r="AG66">
        <v>44.11</v>
      </c>
      <c r="AH66">
        <v>0</v>
      </c>
      <c r="AI66">
        <v>0</v>
      </c>
      <c r="AJ66">
        <v>0</v>
      </c>
      <c r="AK66">
        <v>53.17</v>
      </c>
      <c r="AL66">
        <v>41.83</v>
      </c>
      <c r="AM66">
        <v>0</v>
      </c>
      <c r="AN66">
        <v>0.63</v>
      </c>
      <c r="AO66">
        <v>0</v>
      </c>
      <c r="AP66">
        <v>2.0499999999999998</v>
      </c>
      <c r="AQ66">
        <v>55.7</v>
      </c>
      <c r="AR66">
        <v>0</v>
      </c>
      <c r="AS66">
        <v>4.3099999999999996</v>
      </c>
      <c r="AT66">
        <v>20</v>
      </c>
      <c r="AU66">
        <v>0</v>
      </c>
      <c r="AV66">
        <v>42.32</v>
      </c>
      <c r="AW66">
        <v>70.81</v>
      </c>
      <c r="AX66">
        <v>91.52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2526.2600000000002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123</v>
      </c>
      <c r="Q67">
        <v>9.14</v>
      </c>
      <c r="R67">
        <v>42.39</v>
      </c>
      <c r="S67">
        <v>26.4</v>
      </c>
      <c r="T67">
        <v>0</v>
      </c>
      <c r="U67">
        <v>266.62</v>
      </c>
      <c r="V67">
        <v>20.8</v>
      </c>
      <c r="W67">
        <v>45.83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26.62</v>
      </c>
      <c r="AG67">
        <v>44.11</v>
      </c>
      <c r="AH67">
        <v>0</v>
      </c>
      <c r="AI67">
        <v>0</v>
      </c>
      <c r="AJ67">
        <v>0</v>
      </c>
      <c r="AK67">
        <v>53.17</v>
      </c>
      <c r="AL67">
        <v>41.83</v>
      </c>
      <c r="AM67">
        <v>0</v>
      </c>
      <c r="AN67">
        <v>0.63</v>
      </c>
      <c r="AO67">
        <v>0</v>
      </c>
      <c r="AP67">
        <v>2.0499999999999998</v>
      </c>
      <c r="AQ67">
        <v>55.7</v>
      </c>
      <c r="AR67">
        <v>0</v>
      </c>
      <c r="AS67">
        <v>4.3099999999999996</v>
      </c>
      <c r="AT67">
        <v>20</v>
      </c>
      <c r="AU67">
        <v>0</v>
      </c>
      <c r="AV67">
        <v>42.32</v>
      </c>
      <c r="AW67">
        <v>70.81</v>
      </c>
      <c r="AX67">
        <v>91.52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2526.2600000000002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123</v>
      </c>
      <c r="Q68">
        <v>9.14</v>
      </c>
      <c r="R68">
        <v>42.39</v>
      </c>
      <c r="S68">
        <v>26.4</v>
      </c>
      <c r="T68">
        <v>0</v>
      </c>
      <c r="U68">
        <v>266.62</v>
      </c>
      <c r="V68">
        <v>20.8</v>
      </c>
      <c r="W68">
        <v>45.83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26.62</v>
      </c>
      <c r="AG68">
        <v>44.11</v>
      </c>
      <c r="AH68">
        <v>0</v>
      </c>
      <c r="AI68">
        <v>0</v>
      </c>
      <c r="AJ68">
        <v>0</v>
      </c>
      <c r="AK68">
        <v>53.17</v>
      </c>
      <c r="AL68">
        <v>41.83</v>
      </c>
      <c r="AM68">
        <v>0</v>
      </c>
      <c r="AN68">
        <v>0.63</v>
      </c>
      <c r="AO68">
        <v>0</v>
      </c>
      <c r="AP68">
        <v>2.0499999999999998</v>
      </c>
      <c r="AQ68">
        <v>55.7</v>
      </c>
      <c r="AR68">
        <v>0</v>
      </c>
      <c r="AS68">
        <v>4.3099999999999996</v>
      </c>
      <c r="AT68">
        <v>20</v>
      </c>
      <c r="AU68">
        <v>0</v>
      </c>
      <c r="AV68">
        <v>42.32</v>
      </c>
      <c r="AW68">
        <v>70.81</v>
      </c>
      <c r="AX68">
        <v>91.52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2526.2600000000002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123</v>
      </c>
      <c r="Q69">
        <v>9.14</v>
      </c>
      <c r="R69">
        <v>42.39</v>
      </c>
      <c r="S69">
        <v>26.4</v>
      </c>
      <c r="T69">
        <v>0</v>
      </c>
      <c r="U69">
        <v>266.62</v>
      </c>
      <c r="V69">
        <v>20.8</v>
      </c>
      <c r="W69">
        <v>45.83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26.62</v>
      </c>
      <c r="AG69">
        <v>44.11</v>
      </c>
      <c r="AH69">
        <v>18.940000000000001</v>
      </c>
      <c r="AI69">
        <v>0</v>
      </c>
      <c r="AJ69">
        <v>0</v>
      </c>
      <c r="AK69">
        <v>53.17</v>
      </c>
      <c r="AL69">
        <v>41.83</v>
      </c>
      <c r="AM69">
        <v>0</v>
      </c>
      <c r="AN69">
        <v>0.63</v>
      </c>
      <c r="AO69">
        <v>0</v>
      </c>
      <c r="AP69">
        <v>2.0499999999999998</v>
      </c>
      <c r="AQ69">
        <v>55.7</v>
      </c>
      <c r="AR69">
        <v>0</v>
      </c>
      <c r="AS69">
        <v>4.3099999999999996</v>
      </c>
      <c r="AT69">
        <v>20</v>
      </c>
      <c r="AU69">
        <v>0</v>
      </c>
      <c r="AV69">
        <v>42.32</v>
      </c>
      <c r="AW69">
        <v>70.81</v>
      </c>
      <c r="AX69">
        <v>91.52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2545.2000000000003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123</v>
      </c>
      <c r="Q70">
        <v>9.14</v>
      </c>
      <c r="R70">
        <v>42.39</v>
      </c>
      <c r="S70">
        <v>26.4</v>
      </c>
      <c r="T70">
        <v>0</v>
      </c>
      <c r="U70">
        <v>266.62</v>
      </c>
      <c r="V70">
        <v>20.8</v>
      </c>
      <c r="W70">
        <v>45.83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26.62</v>
      </c>
      <c r="AG70">
        <v>44.11</v>
      </c>
      <c r="AH70">
        <v>41.67</v>
      </c>
      <c r="AI70">
        <v>0</v>
      </c>
      <c r="AJ70">
        <v>0</v>
      </c>
      <c r="AK70">
        <v>53.17</v>
      </c>
      <c r="AL70">
        <v>9.2899999999999991</v>
      </c>
      <c r="AM70">
        <v>0</v>
      </c>
      <c r="AN70">
        <v>0.63</v>
      </c>
      <c r="AO70">
        <v>0</v>
      </c>
      <c r="AP70">
        <v>2.0499999999999998</v>
      </c>
      <c r="AQ70">
        <v>55.7</v>
      </c>
      <c r="AR70">
        <v>0</v>
      </c>
      <c r="AS70">
        <v>4.3099999999999996</v>
      </c>
      <c r="AT70">
        <v>20</v>
      </c>
      <c r="AU70">
        <v>0</v>
      </c>
      <c r="AV70">
        <v>42.32</v>
      </c>
      <c r="AW70">
        <v>70.81</v>
      </c>
      <c r="AX70">
        <v>91.52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2535.3900000000003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123</v>
      </c>
      <c r="Q71">
        <v>9.14</v>
      </c>
      <c r="R71">
        <v>42.39</v>
      </c>
      <c r="S71">
        <v>26.4</v>
      </c>
      <c r="T71">
        <v>0</v>
      </c>
      <c r="U71">
        <v>266.62</v>
      </c>
      <c r="V71">
        <v>20.8</v>
      </c>
      <c r="W71">
        <v>45.83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9.14</v>
      </c>
      <c r="AE71">
        <v>16.48</v>
      </c>
      <c r="AF71">
        <v>26.62</v>
      </c>
      <c r="AG71">
        <v>44.11</v>
      </c>
      <c r="AH71">
        <v>62.51</v>
      </c>
      <c r="AI71">
        <v>0</v>
      </c>
      <c r="AJ71">
        <v>0</v>
      </c>
      <c r="AK71">
        <v>53.17</v>
      </c>
      <c r="AL71">
        <v>1.4</v>
      </c>
      <c r="AM71">
        <v>0</v>
      </c>
      <c r="AN71">
        <v>0.63</v>
      </c>
      <c r="AO71">
        <v>0</v>
      </c>
      <c r="AP71">
        <v>0</v>
      </c>
      <c r="AQ71">
        <v>55.7</v>
      </c>
      <c r="AR71">
        <v>0.55000000000000004</v>
      </c>
      <c r="AS71">
        <v>4.3099999999999996</v>
      </c>
      <c r="AT71">
        <v>20</v>
      </c>
      <c r="AU71">
        <v>0</v>
      </c>
      <c r="AV71">
        <v>42.63</v>
      </c>
      <c r="AW71">
        <v>70.81</v>
      </c>
      <c r="AX71">
        <v>91.52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2572.7700000000004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123</v>
      </c>
      <c r="Q72">
        <v>9.14</v>
      </c>
      <c r="R72">
        <v>42.39</v>
      </c>
      <c r="S72">
        <v>26.4</v>
      </c>
      <c r="T72">
        <v>0</v>
      </c>
      <c r="U72">
        <v>266.62</v>
      </c>
      <c r="V72">
        <v>20.8</v>
      </c>
      <c r="W72">
        <v>45.83</v>
      </c>
      <c r="X72">
        <v>148.30000000000001</v>
      </c>
      <c r="Y72">
        <v>0</v>
      </c>
      <c r="Z72">
        <v>2.2000000000000002</v>
      </c>
      <c r="AA72">
        <v>13.2</v>
      </c>
      <c r="AB72">
        <v>2.66</v>
      </c>
      <c r="AC72">
        <v>9.68</v>
      </c>
      <c r="AD72">
        <v>18.27</v>
      </c>
      <c r="AE72">
        <v>32.96</v>
      </c>
      <c r="AF72">
        <v>26.62</v>
      </c>
      <c r="AG72">
        <v>44.11</v>
      </c>
      <c r="AH72">
        <v>83.33</v>
      </c>
      <c r="AI72">
        <v>0</v>
      </c>
      <c r="AJ72">
        <v>0</v>
      </c>
      <c r="AK72">
        <v>53.17</v>
      </c>
      <c r="AL72">
        <v>1.4</v>
      </c>
      <c r="AM72">
        <v>0</v>
      </c>
      <c r="AN72">
        <v>0.63</v>
      </c>
      <c r="AO72">
        <v>0</v>
      </c>
      <c r="AP72">
        <v>0</v>
      </c>
      <c r="AQ72">
        <v>55.7</v>
      </c>
      <c r="AR72">
        <v>0.55000000000000004</v>
      </c>
      <c r="AS72">
        <v>4.3099999999999996</v>
      </c>
      <c r="AT72">
        <v>20</v>
      </c>
      <c r="AU72">
        <v>0</v>
      </c>
      <c r="AV72">
        <v>42.95</v>
      </c>
      <c r="AW72">
        <v>70.81</v>
      </c>
      <c r="AX72">
        <v>91.52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2647.2599999999993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123</v>
      </c>
      <c r="Q73">
        <v>9.14</v>
      </c>
      <c r="R73">
        <v>42.39</v>
      </c>
      <c r="S73">
        <v>26.4</v>
      </c>
      <c r="T73">
        <v>0</v>
      </c>
      <c r="U73">
        <v>266.62</v>
      </c>
      <c r="V73">
        <v>20.8</v>
      </c>
      <c r="W73">
        <v>45.83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44.11</v>
      </c>
      <c r="AH73">
        <v>116.95</v>
      </c>
      <c r="AI73">
        <v>0</v>
      </c>
      <c r="AJ73">
        <v>0</v>
      </c>
      <c r="AK73">
        <v>53.17</v>
      </c>
      <c r="AL73">
        <v>1.4</v>
      </c>
      <c r="AM73">
        <v>7.9</v>
      </c>
      <c r="AN73">
        <v>0.63</v>
      </c>
      <c r="AO73">
        <v>0</v>
      </c>
      <c r="AP73">
        <v>0</v>
      </c>
      <c r="AQ73">
        <v>55.7</v>
      </c>
      <c r="AR73">
        <v>0.55000000000000004</v>
      </c>
      <c r="AS73">
        <v>4.3099999999999996</v>
      </c>
      <c r="AT73">
        <v>20</v>
      </c>
      <c r="AU73">
        <v>0</v>
      </c>
      <c r="AV73">
        <v>43.47</v>
      </c>
      <c r="AW73">
        <v>70.81</v>
      </c>
      <c r="AX73">
        <v>91.52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2770.0100000000007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123</v>
      </c>
      <c r="Q74">
        <v>9.14</v>
      </c>
      <c r="R74">
        <v>42.39</v>
      </c>
      <c r="S74">
        <v>26.4</v>
      </c>
      <c r="T74">
        <v>0</v>
      </c>
      <c r="U74">
        <v>266.62</v>
      </c>
      <c r="V74">
        <v>20.8</v>
      </c>
      <c r="W74">
        <v>45.83</v>
      </c>
      <c r="X74">
        <v>148.30000000000001</v>
      </c>
      <c r="Y74">
        <v>0</v>
      </c>
      <c r="Z74">
        <v>13.04</v>
      </c>
      <c r="AA74">
        <v>28.05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44.11</v>
      </c>
      <c r="AH74">
        <v>116.95</v>
      </c>
      <c r="AI74">
        <v>0</v>
      </c>
      <c r="AJ74">
        <v>0</v>
      </c>
      <c r="AK74">
        <v>53.17</v>
      </c>
      <c r="AL74">
        <v>1.4</v>
      </c>
      <c r="AM74">
        <v>7.9</v>
      </c>
      <c r="AN74">
        <v>0.63</v>
      </c>
      <c r="AO74">
        <v>0</v>
      </c>
      <c r="AP74">
        <v>0</v>
      </c>
      <c r="AQ74">
        <v>55.7</v>
      </c>
      <c r="AR74">
        <v>0.55000000000000004</v>
      </c>
      <c r="AS74">
        <v>4.3099999999999996</v>
      </c>
      <c r="AT74">
        <v>20</v>
      </c>
      <c r="AU74">
        <v>0</v>
      </c>
      <c r="AV74">
        <v>43.47</v>
      </c>
      <c r="AW74">
        <v>70.81</v>
      </c>
      <c r="AX74">
        <v>91.52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2773.9700000000007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683.14</v>
      </c>
      <c r="L75">
        <v>434.65</v>
      </c>
      <c r="M75">
        <v>92</v>
      </c>
      <c r="N75">
        <v>118.76</v>
      </c>
      <c r="O75">
        <v>62.16</v>
      </c>
      <c r="P75">
        <v>123</v>
      </c>
      <c r="Q75">
        <v>9.14</v>
      </c>
      <c r="R75">
        <v>42.39</v>
      </c>
      <c r="S75">
        <v>26.4</v>
      </c>
      <c r="T75">
        <v>0</v>
      </c>
      <c r="U75">
        <v>266.62</v>
      </c>
      <c r="V75">
        <v>20.8</v>
      </c>
      <c r="W75">
        <v>45.83</v>
      </c>
      <c r="X75">
        <v>148.30000000000001</v>
      </c>
      <c r="Y75">
        <v>0</v>
      </c>
      <c r="Z75">
        <v>13.04</v>
      </c>
      <c r="AA75">
        <v>28.05</v>
      </c>
      <c r="AB75">
        <v>39.51</v>
      </c>
      <c r="AC75">
        <v>19.38</v>
      </c>
      <c r="AD75">
        <v>18.27</v>
      </c>
      <c r="AE75">
        <v>32.96</v>
      </c>
      <c r="AF75">
        <v>39.049999999999997</v>
      </c>
      <c r="AG75">
        <v>44.11</v>
      </c>
      <c r="AH75">
        <v>116.95</v>
      </c>
      <c r="AI75">
        <v>0</v>
      </c>
      <c r="AJ75">
        <v>0</v>
      </c>
      <c r="AK75">
        <v>53.17</v>
      </c>
      <c r="AL75">
        <v>1.4</v>
      </c>
      <c r="AM75">
        <v>7.9</v>
      </c>
      <c r="AN75">
        <v>0.63</v>
      </c>
      <c r="AO75">
        <v>0</v>
      </c>
      <c r="AP75">
        <v>0</v>
      </c>
      <c r="AQ75">
        <v>55.7</v>
      </c>
      <c r="AR75">
        <v>0.55000000000000004</v>
      </c>
      <c r="AS75">
        <v>4.3099999999999996</v>
      </c>
      <c r="AT75">
        <v>20</v>
      </c>
      <c r="AU75">
        <v>0</v>
      </c>
      <c r="AV75">
        <v>43.47</v>
      </c>
      <c r="AW75">
        <v>70.81</v>
      </c>
      <c r="AX75">
        <v>91.52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2773.9700000000007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683.14</v>
      </c>
      <c r="L76">
        <v>434.65</v>
      </c>
      <c r="M76">
        <v>92</v>
      </c>
      <c r="N76">
        <v>118.76</v>
      </c>
      <c r="O76">
        <v>62.16</v>
      </c>
      <c r="P76">
        <v>123</v>
      </c>
      <c r="Q76">
        <v>9.14</v>
      </c>
      <c r="R76">
        <v>42.39</v>
      </c>
      <c r="S76">
        <v>26.4</v>
      </c>
      <c r="T76">
        <v>0</v>
      </c>
      <c r="U76">
        <v>266.62</v>
      </c>
      <c r="V76">
        <v>20.8</v>
      </c>
      <c r="W76">
        <v>45.83</v>
      </c>
      <c r="X76">
        <v>148.30000000000001</v>
      </c>
      <c r="Y76">
        <v>0</v>
      </c>
      <c r="Z76">
        <v>13.04</v>
      </c>
      <c r="AA76">
        <v>24.09</v>
      </c>
      <c r="AB76">
        <v>39.51</v>
      </c>
      <c r="AC76">
        <v>19.38</v>
      </c>
      <c r="AD76">
        <v>18.27</v>
      </c>
      <c r="AE76">
        <v>32.96</v>
      </c>
      <c r="AF76">
        <v>39.049999999999997</v>
      </c>
      <c r="AG76">
        <v>44.11</v>
      </c>
      <c r="AH76">
        <v>113.64</v>
      </c>
      <c r="AI76">
        <v>0</v>
      </c>
      <c r="AJ76">
        <v>0</v>
      </c>
      <c r="AK76">
        <v>53.17</v>
      </c>
      <c r="AL76">
        <v>1.4</v>
      </c>
      <c r="AM76">
        <v>7.9</v>
      </c>
      <c r="AN76">
        <v>0.63</v>
      </c>
      <c r="AO76">
        <v>0</v>
      </c>
      <c r="AP76">
        <v>0</v>
      </c>
      <c r="AQ76">
        <v>55.7</v>
      </c>
      <c r="AR76">
        <v>0.55000000000000004</v>
      </c>
      <c r="AS76">
        <v>4.3099999999999996</v>
      </c>
      <c r="AT76">
        <v>20</v>
      </c>
      <c r="AU76">
        <v>0</v>
      </c>
      <c r="AV76">
        <v>43.47</v>
      </c>
      <c r="AW76">
        <v>70.81</v>
      </c>
      <c r="AX76">
        <v>91.52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2766.7000000000007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683.14</v>
      </c>
      <c r="L77">
        <v>434.65</v>
      </c>
      <c r="M77">
        <v>92</v>
      </c>
      <c r="N77">
        <v>118.76</v>
      </c>
      <c r="O77">
        <v>62.16</v>
      </c>
      <c r="P77">
        <v>123</v>
      </c>
      <c r="Q77">
        <v>9.14</v>
      </c>
      <c r="R77">
        <v>42.39</v>
      </c>
      <c r="S77">
        <v>26.4</v>
      </c>
      <c r="T77">
        <v>0</v>
      </c>
      <c r="U77">
        <v>266.62</v>
      </c>
      <c r="V77">
        <v>14.3</v>
      </c>
      <c r="W77">
        <v>45.83</v>
      </c>
      <c r="X77">
        <v>148.30000000000001</v>
      </c>
      <c r="Y77">
        <v>0</v>
      </c>
      <c r="Z77">
        <v>6.52</v>
      </c>
      <c r="AA77">
        <v>24.09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44.11</v>
      </c>
      <c r="AH77">
        <v>113.64</v>
      </c>
      <c r="AI77">
        <v>0</v>
      </c>
      <c r="AJ77">
        <v>0</v>
      </c>
      <c r="AK77">
        <v>53.17</v>
      </c>
      <c r="AL77">
        <v>1.4</v>
      </c>
      <c r="AM77">
        <v>7.9</v>
      </c>
      <c r="AN77">
        <v>0.63</v>
      </c>
      <c r="AO77">
        <v>0</v>
      </c>
      <c r="AP77">
        <v>0</v>
      </c>
      <c r="AQ77">
        <v>55.7</v>
      </c>
      <c r="AR77">
        <v>0.55000000000000004</v>
      </c>
      <c r="AS77">
        <v>4.3099999999999996</v>
      </c>
      <c r="AT77">
        <v>20</v>
      </c>
      <c r="AU77">
        <v>0</v>
      </c>
      <c r="AV77">
        <v>43.68</v>
      </c>
      <c r="AW77">
        <v>70.81</v>
      </c>
      <c r="AX77">
        <v>91.52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2753.8900000000008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683.14</v>
      </c>
      <c r="L78">
        <v>434.65</v>
      </c>
      <c r="M78">
        <v>92</v>
      </c>
      <c r="N78">
        <v>118.76</v>
      </c>
      <c r="O78">
        <v>62.16</v>
      </c>
      <c r="P78">
        <v>123</v>
      </c>
      <c r="Q78">
        <v>9.14</v>
      </c>
      <c r="R78">
        <v>42.39</v>
      </c>
      <c r="S78">
        <v>26.4</v>
      </c>
      <c r="T78">
        <v>0</v>
      </c>
      <c r="U78">
        <v>266.62</v>
      </c>
      <c r="V78">
        <v>14.3</v>
      </c>
      <c r="W78">
        <v>45.83</v>
      </c>
      <c r="X78">
        <v>148.30000000000001</v>
      </c>
      <c r="Y78">
        <v>0</v>
      </c>
      <c r="Z78">
        <v>6.52</v>
      </c>
      <c r="AA78">
        <v>13.22</v>
      </c>
      <c r="AB78">
        <v>39.51</v>
      </c>
      <c r="AC78">
        <v>19.38</v>
      </c>
      <c r="AD78">
        <v>18.27</v>
      </c>
      <c r="AE78">
        <v>32.96</v>
      </c>
      <c r="AF78">
        <v>39.049999999999997</v>
      </c>
      <c r="AG78">
        <v>44.11</v>
      </c>
      <c r="AH78">
        <v>83.43</v>
      </c>
      <c r="AI78">
        <v>0</v>
      </c>
      <c r="AJ78">
        <v>0</v>
      </c>
      <c r="AK78">
        <v>53.17</v>
      </c>
      <c r="AL78">
        <v>1.4</v>
      </c>
      <c r="AM78">
        <v>7.9</v>
      </c>
      <c r="AN78">
        <v>0.63</v>
      </c>
      <c r="AO78">
        <v>0</v>
      </c>
      <c r="AP78">
        <v>0</v>
      </c>
      <c r="AQ78">
        <v>55.7</v>
      </c>
      <c r="AR78">
        <v>0.55000000000000004</v>
      </c>
      <c r="AS78">
        <v>4.3099999999999996</v>
      </c>
      <c r="AT78">
        <v>20</v>
      </c>
      <c r="AU78">
        <v>0</v>
      </c>
      <c r="AV78">
        <v>43.68</v>
      </c>
      <c r="AW78">
        <v>70.81</v>
      </c>
      <c r="AX78">
        <v>91.52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2712.8100000000004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683.14</v>
      </c>
      <c r="L79">
        <v>434.65</v>
      </c>
      <c r="M79">
        <v>92</v>
      </c>
      <c r="N79">
        <v>118.76</v>
      </c>
      <c r="O79">
        <v>62.16</v>
      </c>
      <c r="P79">
        <v>123</v>
      </c>
      <c r="Q79">
        <v>9.14</v>
      </c>
      <c r="R79">
        <v>42.39</v>
      </c>
      <c r="S79">
        <v>26.4</v>
      </c>
      <c r="T79">
        <v>0</v>
      </c>
      <c r="U79">
        <v>266.62</v>
      </c>
      <c r="V79">
        <v>14.3</v>
      </c>
      <c r="W79">
        <v>45.83</v>
      </c>
      <c r="X79">
        <v>148.30000000000001</v>
      </c>
      <c r="Y79">
        <v>0</v>
      </c>
      <c r="Z79">
        <v>2.2000000000000002</v>
      </c>
      <c r="AA79">
        <v>0</v>
      </c>
      <c r="AB79">
        <v>2</v>
      </c>
      <c r="AC79">
        <v>9.68</v>
      </c>
      <c r="AD79">
        <v>18.27</v>
      </c>
      <c r="AE79">
        <v>32.96</v>
      </c>
      <c r="AF79">
        <v>26.82</v>
      </c>
      <c r="AG79">
        <v>44.11</v>
      </c>
      <c r="AH79">
        <v>62.51</v>
      </c>
      <c r="AI79">
        <v>3.82</v>
      </c>
      <c r="AJ79">
        <v>0</v>
      </c>
      <c r="AK79">
        <v>53.17</v>
      </c>
      <c r="AL79">
        <v>1.4</v>
      </c>
      <c r="AM79">
        <v>0</v>
      </c>
      <c r="AN79">
        <v>0.63</v>
      </c>
      <c r="AO79">
        <v>0</v>
      </c>
      <c r="AP79">
        <v>0</v>
      </c>
      <c r="AQ79">
        <v>55.7</v>
      </c>
      <c r="AR79">
        <v>0.55000000000000004</v>
      </c>
      <c r="AS79">
        <v>4.3099999999999996</v>
      </c>
      <c r="AT79">
        <v>20</v>
      </c>
      <c r="AU79">
        <v>0</v>
      </c>
      <c r="AV79">
        <v>43.68</v>
      </c>
      <c r="AW79">
        <v>70.81</v>
      </c>
      <c r="AX79">
        <v>91.52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2610.8300000000004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683.14</v>
      </c>
      <c r="L80">
        <v>434.65</v>
      </c>
      <c r="M80">
        <v>92</v>
      </c>
      <c r="N80">
        <v>118.76</v>
      </c>
      <c r="O80">
        <v>62.16</v>
      </c>
      <c r="P80">
        <v>123</v>
      </c>
      <c r="Q80">
        <v>9.14</v>
      </c>
      <c r="R80">
        <v>42.39</v>
      </c>
      <c r="S80">
        <v>26.4</v>
      </c>
      <c r="T80">
        <v>0</v>
      </c>
      <c r="U80">
        <v>266.62</v>
      </c>
      <c r="V80">
        <v>14.3</v>
      </c>
      <c r="W80">
        <v>45.83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9.14</v>
      </c>
      <c r="AE80">
        <v>16.48</v>
      </c>
      <c r="AF80">
        <v>17.75</v>
      </c>
      <c r="AG80">
        <v>44.11</v>
      </c>
      <c r="AH80">
        <v>41.67</v>
      </c>
      <c r="AI80">
        <v>16.54</v>
      </c>
      <c r="AJ80">
        <v>0</v>
      </c>
      <c r="AK80">
        <v>53.17</v>
      </c>
      <c r="AL80">
        <v>1.4</v>
      </c>
      <c r="AM80">
        <v>0</v>
      </c>
      <c r="AN80">
        <v>0.63</v>
      </c>
      <c r="AO80">
        <v>0</v>
      </c>
      <c r="AP80">
        <v>0</v>
      </c>
      <c r="AQ80">
        <v>55.7</v>
      </c>
      <c r="AR80">
        <v>0.55000000000000004</v>
      </c>
      <c r="AS80">
        <v>4.3099999999999996</v>
      </c>
      <c r="AT80">
        <v>20</v>
      </c>
      <c r="AU80">
        <v>0</v>
      </c>
      <c r="AV80">
        <v>43.68</v>
      </c>
      <c r="AW80">
        <v>70.81</v>
      </c>
      <c r="AX80">
        <v>91.52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2563.83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683.14</v>
      </c>
      <c r="L81">
        <v>434.65</v>
      </c>
      <c r="M81">
        <v>92</v>
      </c>
      <c r="N81">
        <v>118.76</v>
      </c>
      <c r="O81">
        <v>62.16</v>
      </c>
      <c r="P81">
        <v>123</v>
      </c>
      <c r="Q81">
        <v>9.14</v>
      </c>
      <c r="R81">
        <v>42.39</v>
      </c>
      <c r="S81">
        <v>26.4</v>
      </c>
      <c r="T81">
        <v>0</v>
      </c>
      <c r="U81">
        <v>266.62</v>
      </c>
      <c r="V81">
        <v>14.3</v>
      </c>
      <c r="W81">
        <v>45.83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17.75</v>
      </c>
      <c r="AG81">
        <v>44.11</v>
      </c>
      <c r="AH81">
        <v>18.940000000000001</v>
      </c>
      <c r="AI81">
        <v>16.54</v>
      </c>
      <c r="AJ81">
        <v>0</v>
      </c>
      <c r="AK81">
        <v>53.17</v>
      </c>
      <c r="AL81">
        <v>1.4</v>
      </c>
      <c r="AM81">
        <v>0</v>
      </c>
      <c r="AN81">
        <v>0.63</v>
      </c>
      <c r="AO81">
        <v>0</v>
      </c>
      <c r="AP81">
        <v>0</v>
      </c>
      <c r="AQ81">
        <v>55.7</v>
      </c>
      <c r="AR81">
        <v>0.55000000000000004</v>
      </c>
      <c r="AS81">
        <v>4.3099999999999996</v>
      </c>
      <c r="AT81">
        <v>20</v>
      </c>
      <c r="AU81">
        <v>0</v>
      </c>
      <c r="AV81">
        <v>43.79</v>
      </c>
      <c r="AW81">
        <v>70.81</v>
      </c>
      <c r="AX81">
        <v>91.52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2522.3900000000003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683.14</v>
      </c>
      <c r="L82">
        <v>434.65</v>
      </c>
      <c r="M82">
        <v>92</v>
      </c>
      <c r="N82">
        <v>118.76</v>
      </c>
      <c r="O82">
        <v>62.16</v>
      </c>
      <c r="P82">
        <v>123</v>
      </c>
      <c r="Q82">
        <v>9.14</v>
      </c>
      <c r="R82">
        <v>42.39</v>
      </c>
      <c r="S82">
        <v>26.4</v>
      </c>
      <c r="T82">
        <v>0</v>
      </c>
      <c r="U82">
        <v>266.62</v>
      </c>
      <c r="V82">
        <v>14.3</v>
      </c>
      <c r="W82">
        <v>45.83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17.75</v>
      </c>
      <c r="AG82">
        <v>44.11</v>
      </c>
      <c r="AH82">
        <v>0</v>
      </c>
      <c r="AI82">
        <v>16.54</v>
      </c>
      <c r="AJ82">
        <v>0</v>
      </c>
      <c r="AK82">
        <v>53.17</v>
      </c>
      <c r="AL82">
        <v>1.4</v>
      </c>
      <c r="AM82">
        <v>0</v>
      </c>
      <c r="AN82">
        <v>0.63</v>
      </c>
      <c r="AO82">
        <v>0</v>
      </c>
      <c r="AP82">
        <v>0</v>
      </c>
      <c r="AQ82">
        <v>55.7</v>
      </c>
      <c r="AR82">
        <v>28.71</v>
      </c>
      <c r="AS82">
        <v>4.3099999999999996</v>
      </c>
      <c r="AT82">
        <v>20</v>
      </c>
      <c r="AU82">
        <v>0</v>
      </c>
      <c r="AV82">
        <v>43.79</v>
      </c>
      <c r="AW82">
        <v>70.81</v>
      </c>
      <c r="AX82">
        <v>91.52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2531.61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683.14</v>
      </c>
      <c r="L83">
        <v>434.65</v>
      </c>
      <c r="M83">
        <v>92</v>
      </c>
      <c r="N83">
        <v>118.76</v>
      </c>
      <c r="O83">
        <v>62.16</v>
      </c>
      <c r="P83">
        <v>123</v>
      </c>
      <c r="Q83">
        <v>9.14</v>
      </c>
      <c r="R83">
        <v>42.39</v>
      </c>
      <c r="S83">
        <v>26.4</v>
      </c>
      <c r="T83">
        <v>0</v>
      </c>
      <c r="U83">
        <v>266.62</v>
      </c>
      <c r="V83">
        <v>14.3</v>
      </c>
      <c r="W83">
        <v>45.83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17.75</v>
      </c>
      <c r="AG83">
        <v>44.11</v>
      </c>
      <c r="AH83">
        <v>0</v>
      </c>
      <c r="AI83">
        <v>16.54</v>
      </c>
      <c r="AJ83">
        <v>0</v>
      </c>
      <c r="AK83">
        <v>53.17</v>
      </c>
      <c r="AL83">
        <v>1.4</v>
      </c>
      <c r="AM83">
        <v>0</v>
      </c>
      <c r="AN83">
        <v>0.63</v>
      </c>
      <c r="AO83">
        <v>0</v>
      </c>
      <c r="AP83">
        <v>0</v>
      </c>
      <c r="AQ83">
        <v>55.7</v>
      </c>
      <c r="AR83">
        <v>28.71</v>
      </c>
      <c r="AS83">
        <v>4.3099999999999996</v>
      </c>
      <c r="AT83">
        <v>20</v>
      </c>
      <c r="AU83">
        <v>0</v>
      </c>
      <c r="AV83">
        <v>43.79</v>
      </c>
      <c r="AW83">
        <v>70.81</v>
      </c>
      <c r="AX83">
        <v>91.52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2531.61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683.14</v>
      </c>
      <c r="L84">
        <v>434.65</v>
      </c>
      <c r="M84">
        <v>92</v>
      </c>
      <c r="N84">
        <v>118.76</v>
      </c>
      <c r="O84">
        <v>62.16</v>
      </c>
      <c r="P84">
        <v>123</v>
      </c>
      <c r="Q84">
        <v>9.14</v>
      </c>
      <c r="R84">
        <v>42.39</v>
      </c>
      <c r="S84">
        <v>26.4</v>
      </c>
      <c r="T84">
        <v>0</v>
      </c>
      <c r="U84">
        <v>266.62</v>
      </c>
      <c r="V84">
        <v>14.3</v>
      </c>
      <c r="W84">
        <v>45.83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17.75</v>
      </c>
      <c r="AG84">
        <v>44.11</v>
      </c>
      <c r="AH84">
        <v>0</v>
      </c>
      <c r="AI84">
        <v>16.54</v>
      </c>
      <c r="AJ84">
        <v>0</v>
      </c>
      <c r="AK84">
        <v>53.17</v>
      </c>
      <c r="AL84">
        <v>1.4</v>
      </c>
      <c r="AM84">
        <v>0</v>
      </c>
      <c r="AN84">
        <v>0.63</v>
      </c>
      <c r="AO84">
        <v>0</v>
      </c>
      <c r="AP84">
        <v>0</v>
      </c>
      <c r="AQ84">
        <v>55.7</v>
      </c>
      <c r="AR84">
        <v>28.71</v>
      </c>
      <c r="AS84">
        <v>4.3099999999999996</v>
      </c>
      <c r="AT84">
        <v>20</v>
      </c>
      <c r="AU84">
        <v>0</v>
      </c>
      <c r="AV84">
        <v>43.79</v>
      </c>
      <c r="AW84">
        <v>70.81</v>
      </c>
      <c r="AX84">
        <v>91.52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2531.61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132</v>
      </c>
      <c r="Q85">
        <v>9.14</v>
      </c>
      <c r="R85">
        <v>42.39</v>
      </c>
      <c r="S85">
        <v>26.4</v>
      </c>
      <c r="T85">
        <v>0</v>
      </c>
      <c r="U85">
        <v>266.62</v>
      </c>
      <c r="V85">
        <v>14.3</v>
      </c>
      <c r="W85">
        <v>45.83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17.75</v>
      </c>
      <c r="AG85">
        <v>44.11</v>
      </c>
      <c r="AH85">
        <v>0</v>
      </c>
      <c r="AI85">
        <v>16.54</v>
      </c>
      <c r="AJ85">
        <v>0</v>
      </c>
      <c r="AK85">
        <v>53.17</v>
      </c>
      <c r="AL85">
        <v>1.4</v>
      </c>
      <c r="AM85">
        <v>0</v>
      </c>
      <c r="AN85">
        <v>0.63</v>
      </c>
      <c r="AO85">
        <v>0</v>
      </c>
      <c r="AP85">
        <v>0</v>
      </c>
      <c r="AQ85">
        <v>41.77</v>
      </c>
      <c r="AR85">
        <v>28.71</v>
      </c>
      <c r="AS85">
        <v>4.3099999999999996</v>
      </c>
      <c r="AT85">
        <v>20</v>
      </c>
      <c r="AU85">
        <v>0</v>
      </c>
      <c r="AV85">
        <v>43.79</v>
      </c>
      <c r="AW85">
        <v>70.81</v>
      </c>
      <c r="AX85">
        <v>91.52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2526.6800000000003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9.14</v>
      </c>
      <c r="R86">
        <v>42.39</v>
      </c>
      <c r="S86">
        <v>26.4</v>
      </c>
      <c r="T86">
        <v>0</v>
      </c>
      <c r="U86">
        <v>266.62</v>
      </c>
      <c r="V86">
        <v>14.3</v>
      </c>
      <c r="W86">
        <v>45.83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17.75</v>
      </c>
      <c r="AG86">
        <v>44.11</v>
      </c>
      <c r="AH86">
        <v>0</v>
      </c>
      <c r="AI86">
        <v>3.57</v>
      </c>
      <c r="AJ86">
        <v>0</v>
      </c>
      <c r="AK86">
        <v>53.17</v>
      </c>
      <c r="AL86">
        <v>1.4</v>
      </c>
      <c r="AM86">
        <v>0</v>
      </c>
      <c r="AN86">
        <v>0.63</v>
      </c>
      <c r="AO86">
        <v>0</v>
      </c>
      <c r="AP86">
        <v>0</v>
      </c>
      <c r="AQ86">
        <v>41.77</v>
      </c>
      <c r="AR86">
        <v>28.71</v>
      </c>
      <c r="AS86">
        <v>4.3099999999999996</v>
      </c>
      <c r="AT86">
        <v>20</v>
      </c>
      <c r="AU86">
        <v>0</v>
      </c>
      <c r="AV86">
        <v>43.79</v>
      </c>
      <c r="AW86">
        <v>70.81</v>
      </c>
      <c r="AX86">
        <v>91.52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2521.4000000000005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9.14</v>
      </c>
      <c r="R87">
        <v>42.39</v>
      </c>
      <c r="S87">
        <v>26.4</v>
      </c>
      <c r="T87">
        <v>0</v>
      </c>
      <c r="U87">
        <v>266.62</v>
      </c>
      <c r="V87">
        <v>14.3</v>
      </c>
      <c r="W87">
        <v>45.83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17.75</v>
      </c>
      <c r="AG87">
        <v>44.11</v>
      </c>
      <c r="AH87">
        <v>0</v>
      </c>
      <c r="AI87">
        <v>0</v>
      </c>
      <c r="AJ87">
        <v>0</v>
      </c>
      <c r="AK87">
        <v>53.17</v>
      </c>
      <c r="AL87">
        <v>1.4</v>
      </c>
      <c r="AM87">
        <v>0</v>
      </c>
      <c r="AN87">
        <v>0.63</v>
      </c>
      <c r="AO87">
        <v>0</v>
      </c>
      <c r="AP87">
        <v>2.0499999999999998</v>
      </c>
      <c r="AQ87">
        <v>41.77</v>
      </c>
      <c r="AR87">
        <v>28.71</v>
      </c>
      <c r="AS87">
        <v>4.3099999999999996</v>
      </c>
      <c r="AT87">
        <v>20</v>
      </c>
      <c r="AU87">
        <v>0</v>
      </c>
      <c r="AV87">
        <v>43.89</v>
      </c>
      <c r="AW87">
        <v>70.81</v>
      </c>
      <c r="AX87">
        <v>91.52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2519.9800000000005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9.14</v>
      </c>
      <c r="R88">
        <v>42.39</v>
      </c>
      <c r="S88">
        <v>26.4</v>
      </c>
      <c r="T88">
        <v>0</v>
      </c>
      <c r="U88">
        <v>266.62</v>
      </c>
      <c r="V88">
        <v>14.3</v>
      </c>
      <c r="W88">
        <v>45.83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17.75</v>
      </c>
      <c r="AG88">
        <v>44.11</v>
      </c>
      <c r="AH88">
        <v>0</v>
      </c>
      <c r="AI88">
        <v>0</v>
      </c>
      <c r="AJ88">
        <v>0</v>
      </c>
      <c r="AK88">
        <v>53.17</v>
      </c>
      <c r="AL88">
        <v>1.4</v>
      </c>
      <c r="AM88">
        <v>0</v>
      </c>
      <c r="AN88">
        <v>0.63</v>
      </c>
      <c r="AO88">
        <v>0</v>
      </c>
      <c r="AP88">
        <v>2.0499999999999998</v>
      </c>
      <c r="AQ88">
        <v>41.77</v>
      </c>
      <c r="AR88">
        <v>28.71</v>
      </c>
      <c r="AS88">
        <v>4.3099999999999996</v>
      </c>
      <c r="AT88">
        <v>20</v>
      </c>
      <c r="AU88">
        <v>0</v>
      </c>
      <c r="AV88">
        <v>43.89</v>
      </c>
      <c r="AW88">
        <v>70.81</v>
      </c>
      <c r="AX88">
        <v>91.52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2519.9800000000005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9.14</v>
      </c>
      <c r="R89">
        <v>42.39</v>
      </c>
      <c r="S89">
        <v>26.4</v>
      </c>
      <c r="T89">
        <v>0</v>
      </c>
      <c r="U89">
        <v>266.62</v>
      </c>
      <c r="V89">
        <v>14.3</v>
      </c>
      <c r="W89">
        <v>45.83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17.75</v>
      </c>
      <c r="AG89">
        <v>44.11</v>
      </c>
      <c r="AH89">
        <v>0</v>
      </c>
      <c r="AI89">
        <v>0</v>
      </c>
      <c r="AJ89">
        <v>0</v>
      </c>
      <c r="AK89">
        <v>53.17</v>
      </c>
      <c r="AL89">
        <v>1.4</v>
      </c>
      <c r="AM89">
        <v>0</v>
      </c>
      <c r="AN89">
        <v>0.63</v>
      </c>
      <c r="AO89">
        <v>0</v>
      </c>
      <c r="AP89">
        <v>2.0499999999999998</v>
      </c>
      <c r="AQ89">
        <v>41.77</v>
      </c>
      <c r="AR89">
        <v>6.63</v>
      </c>
      <c r="AS89">
        <v>10.76</v>
      </c>
      <c r="AT89">
        <v>20</v>
      </c>
      <c r="AU89">
        <v>0</v>
      </c>
      <c r="AV89">
        <v>43.89</v>
      </c>
      <c r="AW89">
        <v>70.81</v>
      </c>
      <c r="AX89">
        <v>91.52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2504.3500000000008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9.14</v>
      </c>
      <c r="R90">
        <v>42.39</v>
      </c>
      <c r="S90">
        <v>26.4</v>
      </c>
      <c r="T90">
        <v>0</v>
      </c>
      <c r="U90">
        <v>266.62</v>
      </c>
      <c r="V90">
        <v>14.3</v>
      </c>
      <c r="W90">
        <v>45.83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17.75</v>
      </c>
      <c r="AG90">
        <v>44.11</v>
      </c>
      <c r="AH90">
        <v>0</v>
      </c>
      <c r="AI90">
        <v>0</v>
      </c>
      <c r="AJ90">
        <v>0</v>
      </c>
      <c r="AK90">
        <v>53.17</v>
      </c>
      <c r="AL90">
        <v>1.4</v>
      </c>
      <c r="AM90">
        <v>0</v>
      </c>
      <c r="AN90">
        <v>0.63</v>
      </c>
      <c r="AO90">
        <v>0</v>
      </c>
      <c r="AP90">
        <v>2.0499999999999998</v>
      </c>
      <c r="AQ90">
        <v>41.77</v>
      </c>
      <c r="AR90">
        <v>3.31</v>
      </c>
      <c r="AS90">
        <v>10.76</v>
      </c>
      <c r="AT90">
        <v>20</v>
      </c>
      <c r="AU90">
        <v>0</v>
      </c>
      <c r="AV90">
        <v>43.89</v>
      </c>
      <c r="AW90">
        <v>70.81</v>
      </c>
      <c r="AX90">
        <v>91.52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2501.0300000000007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9.14</v>
      </c>
      <c r="R91">
        <v>42.39</v>
      </c>
      <c r="S91">
        <v>26.4</v>
      </c>
      <c r="T91">
        <v>0</v>
      </c>
      <c r="U91">
        <v>266.62</v>
      </c>
      <c r="V91">
        <v>14.3</v>
      </c>
      <c r="W91">
        <v>45.83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17.75</v>
      </c>
      <c r="AG91">
        <v>44.11</v>
      </c>
      <c r="AH91">
        <v>0</v>
      </c>
      <c r="AI91">
        <v>0</v>
      </c>
      <c r="AJ91">
        <v>0</v>
      </c>
      <c r="AK91">
        <v>53.17</v>
      </c>
      <c r="AL91">
        <v>1.4</v>
      </c>
      <c r="AM91">
        <v>0</v>
      </c>
      <c r="AN91">
        <v>0.63</v>
      </c>
      <c r="AO91">
        <v>0</v>
      </c>
      <c r="AP91">
        <v>2.0499999999999998</v>
      </c>
      <c r="AQ91">
        <v>41.77</v>
      </c>
      <c r="AR91">
        <v>0.55000000000000004</v>
      </c>
      <c r="AS91">
        <v>10.76</v>
      </c>
      <c r="AT91">
        <v>20</v>
      </c>
      <c r="AU91">
        <v>0</v>
      </c>
      <c r="AV91">
        <v>43.99</v>
      </c>
      <c r="AW91">
        <v>70.81</v>
      </c>
      <c r="AX91">
        <v>91.52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2498.3700000000008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9.14</v>
      </c>
      <c r="R92">
        <v>42.39</v>
      </c>
      <c r="S92">
        <v>26.4</v>
      </c>
      <c r="T92">
        <v>0</v>
      </c>
      <c r="U92">
        <v>266.62</v>
      </c>
      <c r="V92">
        <v>14.3</v>
      </c>
      <c r="W92">
        <v>45.83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17.75</v>
      </c>
      <c r="AG92">
        <v>44.11</v>
      </c>
      <c r="AH92">
        <v>0</v>
      </c>
      <c r="AI92">
        <v>0</v>
      </c>
      <c r="AJ92">
        <v>0</v>
      </c>
      <c r="AK92">
        <v>53.17</v>
      </c>
      <c r="AL92">
        <v>1.4</v>
      </c>
      <c r="AM92">
        <v>0</v>
      </c>
      <c r="AN92">
        <v>0.63</v>
      </c>
      <c r="AO92">
        <v>0</v>
      </c>
      <c r="AP92">
        <v>2.0499999999999998</v>
      </c>
      <c r="AQ92">
        <v>26.78</v>
      </c>
      <c r="AR92">
        <v>0.55000000000000004</v>
      </c>
      <c r="AS92">
        <v>10.76</v>
      </c>
      <c r="AT92">
        <v>20</v>
      </c>
      <c r="AU92">
        <v>0</v>
      </c>
      <c r="AV92">
        <v>44.21</v>
      </c>
      <c r="AW92">
        <v>70.81</v>
      </c>
      <c r="AX92">
        <v>91.52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2483.6000000000013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9.14</v>
      </c>
      <c r="R93">
        <v>42.39</v>
      </c>
      <c r="S93">
        <v>26.4</v>
      </c>
      <c r="T93">
        <v>0</v>
      </c>
      <c r="U93">
        <v>266.62</v>
      </c>
      <c r="V93">
        <v>14.3</v>
      </c>
      <c r="W93">
        <v>45.83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17.75</v>
      </c>
      <c r="AG93">
        <v>44.11</v>
      </c>
      <c r="AH93">
        <v>0</v>
      </c>
      <c r="AI93">
        <v>0</v>
      </c>
      <c r="AJ93">
        <v>0</v>
      </c>
      <c r="AK93">
        <v>53.17</v>
      </c>
      <c r="AL93">
        <v>1.4</v>
      </c>
      <c r="AM93">
        <v>0</v>
      </c>
      <c r="AN93">
        <v>0.63</v>
      </c>
      <c r="AO93">
        <v>0</v>
      </c>
      <c r="AP93">
        <v>2.0499999999999998</v>
      </c>
      <c r="AQ93">
        <v>26.78</v>
      </c>
      <c r="AR93">
        <v>0.55000000000000004</v>
      </c>
      <c r="AS93">
        <v>10.76</v>
      </c>
      <c r="AT93">
        <v>20</v>
      </c>
      <c r="AU93">
        <v>0</v>
      </c>
      <c r="AV93">
        <v>44.21</v>
      </c>
      <c r="AW93">
        <v>70.81</v>
      </c>
      <c r="AX93">
        <v>91.52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2483.6000000000013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9.14</v>
      </c>
      <c r="R94">
        <v>42.39</v>
      </c>
      <c r="S94">
        <v>26.4</v>
      </c>
      <c r="T94">
        <v>0</v>
      </c>
      <c r="U94">
        <v>266.62</v>
      </c>
      <c r="V94">
        <v>14.3</v>
      </c>
      <c r="W94">
        <v>45.83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17.75</v>
      </c>
      <c r="AG94">
        <v>44.11</v>
      </c>
      <c r="AH94">
        <v>0</v>
      </c>
      <c r="AI94">
        <v>0</v>
      </c>
      <c r="AJ94">
        <v>0</v>
      </c>
      <c r="AK94">
        <v>53.17</v>
      </c>
      <c r="AL94">
        <v>1.4</v>
      </c>
      <c r="AM94">
        <v>0</v>
      </c>
      <c r="AN94">
        <v>0.63</v>
      </c>
      <c r="AO94">
        <v>0</v>
      </c>
      <c r="AP94">
        <v>2.0499999999999998</v>
      </c>
      <c r="AQ94">
        <v>26.46</v>
      </c>
      <c r="AR94">
        <v>0.55000000000000004</v>
      </c>
      <c r="AS94">
        <v>10.76</v>
      </c>
      <c r="AT94">
        <v>20</v>
      </c>
      <c r="AU94">
        <v>0</v>
      </c>
      <c r="AV94">
        <v>44.21</v>
      </c>
      <c r="AW94">
        <v>70.81</v>
      </c>
      <c r="AX94">
        <v>91.52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2483.2800000000011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9.14</v>
      </c>
      <c r="R95">
        <v>42.39</v>
      </c>
      <c r="S95">
        <v>26.4</v>
      </c>
      <c r="T95">
        <v>0</v>
      </c>
      <c r="U95">
        <v>266.62</v>
      </c>
      <c r="V95">
        <v>14.3</v>
      </c>
      <c r="W95">
        <v>45.83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17.75</v>
      </c>
      <c r="AG95">
        <v>44.11</v>
      </c>
      <c r="AH95">
        <v>0</v>
      </c>
      <c r="AI95">
        <v>0</v>
      </c>
      <c r="AJ95">
        <v>0</v>
      </c>
      <c r="AK95">
        <v>53.17</v>
      </c>
      <c r="AL95">
        <v>1.4</v>
      </c>
      <c r="AM95">
        <v>0</v>
      </c>
      <c r="AN95">
        <v>0.63</v>
      </c>
      <c r="AO95">
        <v>0</v>
      </c>
      <c r="AP95">
        <v>2.0499999999999998</v>
      </c>
      <c r="AQ95">
        <v>26.46</v>
      </c>
      <c r="AR95">
        <v>0.55000000000000004</v>
      </c>
      <c r="AS95">
        <v>4.3099999999999996</v>
      </c>
      <c r="AT95">
        <v>20</v>
      </c>
      <c r="AU95">
        <v>0</v>
      </c>
      <c r="AV95">
        <v>44.21</v>
      </c>
      <c r="AW95">
        <v>70.81</v>
      </c>
      <c r="AX95">
        <v>91.52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2476.8300000000008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9.14</v>
      </c>
      <c r="R96">
        <v>42.39</v>
      </c>
      <c r="S96">
        <v>26.4</v>
      </c>
      <c r="T96">
        <v>0</v>
      </c>
      <c r="U96">
        <v>266.62</v>
      </c>
      <c r="V96">
        <v>14.3</v>
      </c>
      <c r="W96">
        <v>45.83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17.75</v>
      </c>
      <c r="AG96">
        <v>44.11</v>
      </c>
      <c r="AH96">
        <v>0</v>
      </c>
      <c r="AI96">
        <v>0</v>
      </c>
      <c r="AJ96">
        <v>0</v>
      </c>
      <c r="AK96">
        <v>53.17</v>
      </c>
      <c r="AL96">
        <v>1.4</v>
      </c>
      <c r="AM96">
        <v>0</v>
      </c>
      <c r="AN96">
        <v>0.63</v>
      </c>
      <c r="AO96">
        <v>0</v>
      </c>
      <c r="AP96">
        <v>2.0499999999999998</v>
      </c>
      <c r="AQ96">
        <v>26.46</v>
      </c>
      <c r="AR96">
        <v>0.55000000000000004</v>
      </c>
      <c r="AS96">
        <v>4.3099999999999996</v>
      </c>
      <c r="AT96">
        <v>20</v>
      </c>
      <c r="AU96">
        <v>0</v>
      </c>
      <c r="AV96">
        <v>44.42</v>
      </c>
      <c r="AW96">
        <v>70.81</v>
      </c>
      <c r="AX96">
        <v>91.52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2477.0400000000009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9.14</v>
      </c>
      <c r="R97">
        <v>42.39</v>
      </c>
      <c r="S97">
        <v>26.4</v>
      </c>
      <c r="T97">
        <v>0</v>
      </c>
      <c r="U97">
        <v>266.62</v>
      </c>
      <c r="V97">
        <v>15.29</v>
      </c>
      <c r="W97">
        <v>45.83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17.75</v>
      </c>
      <c r="AG97">
        <v>44.11</v>
      </c>
      <c r="AH97">
        <v>0</v>
      </c>
      <c r="AI97">
        <v>0</v>
      </c>
      <c r="AJ97">
        <v>0</v>
      </c>
      <c r="AK97">
        <v>53.17</v>
      </c>
      <c r="AL97">
        <v>1.4</v>
      </c>
      <c r="AM97">
        <v>0</v>
      </c>
      <c r="AN97">
        <v>0.63</v>
      </c>
      <c r="AO97">
        <v>0</v>
      </c>
      <c r="AP97">
        <v>2.0499999999999998</v>
      </c>
      <c r="AQ97">
        <v>26.46</v>
      </c>
      <c r="AR97">
        <v>0.55000000000000004</v>
      </c>
      <c r="AS97">
        <v>4.3099999999999996</v>
      </c>
      <c r="AT97">
        <v>20</v>
      </c>
      <c r="AU97">
        <v>0</v>
      </c>
      <c r="AV97">
        <v>44.42</v>
      </c>
      <c r="AW97">
        <v>70.81</v>
      </c>
      <c r="AX97">
        <v>91.52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2478.0300000000011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9.14</v>
      </c>
      <c r="R98">
        <v>42.39</v>
      </c>
      <c r="S98">
        <v>26.4</v>
      </c>
      <c r="T98">
        <v>0</v>
      </c>
      <c r="U98">
        <v>266.62</v>
      </c>
      <c r="V98">
        <v>15.99</v>
      </c>
      <c r="W98">
        <v>45.83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17.75</v>
      </c>
      <c r="AG98">
        <v>44.11</v>
      </c>
      <c r="AH98">
        <v>0</v>
      </c>
      <c r="AI98">
        <v>0</v>
      </c>
      <c r="AJ98">
        <v>0</v>
      </c>
      <c r="AK98">
        <v>31.73</v>
      </c>
      <c r="AL98">
        <v>1.4</v>
      </c>
      <c r="AM98">
        <v>0</v>
      </c>
      <c r="AN98">
        <v>0.63</v>
      </c>
      <c r="AO98">
        <v>0</v>
      </c>
      <c r="AP98">
        <v>2.0499999999999998</v>
      </c>
      <c r="AQ98">
        <v>13.93</v>
      </c>
      <c r="AR98">
        <v>0.55000000000000004</v>
      </c>
      <c r="AS98">
        <v>4.3099999999999996</v>
      </c>
      <c r="AT98">
        <v>20</v>
      </c>
      <c r="AU98">
        <v>0</v>
      </c>
      <c r="AV98">
        <v>44.42</v>
      </c>
      <c r="AW98">
        <v>70.81</v>
      </c>
      <c r="AX98">
        <v>91.52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2444.7600000000007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16.394922499999993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1.4918399999999978</v>
      </c>
      <c r="P99">
        <f t="shared" si="2"/>
        <v>3.2004275000000004</v>
      </c>
      <c r="Q99">
        <f t="shared" si="2"/>
        <v>0.21935999999999972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6.8955699999999949</v>
      </c>
      <c r="V99">
        <f t="shared" si="2"/>
        <v>0.46411999999999926</v>
      </c>
      <c r="W99">
        <f t="shared" si="2"/>
        <v>1.0999199999999989</v>
      </c>
      <c r="X99">
        <f t="shared" si="2"/>
        <v>3.5591999999999944</v>
      </c>
      <c r="Y99">
        <f t="shared" si="2"/>
        <v>0</v>
      </c>
      <c r="Z99">
        <f t="shared" si="2"/>
        <v>3.8059999999999997E-2</v>
      </c>
      <c r="AA99">
        <f t="shared" si="2"/>
        <v>0.12648499999999999</v>
      </c>
      <c r="AB99">
        <f t="shared" si="2"/>
        <v>0.12235749999999998</v>
      </c>
      <c r="AC99">
        <f t="shared" si="2"/>
        <v>7.2660000000000002E-2</v>
      </c>
      <c r="AD99">
        <f t="shared" si="2"/>
        <v>8.7724999999999984E-2</v>
      </c>
      <c r="AE99">
        <f t="shared" si="2"/>
        <v>0.21836000000000008</v>
      </c>
      <c r="AF99">
        <f t="shared" si="2"/>
        <v>0.57643249999999924</v>
      </c>
      <c r="AG99">
        <f t="shared" si="2"/>
        <v>1.0586400000000005</v>
      </c>
      <c r="AH99">
        <f t="shared" si="2"/>
        <v>0.54926250000000021</v>
      </c>
      <c r="AI99">
        <f t="shared" si="2"/>
        <v>2.665749999999999E-2</v>
      </c>
      <c r="AJ99">
        <f t="shared" si="2"/>
        <v>0</v>
      </c>
      <c r="AK99">
        <f t="shared" si="2"/>
        <v>1.2707200000000012</v>
      </c>
      <c r="AL99">
        <f t="shared" si="2"/>
        <v>0.16277999999999959</v>
      </c>
      <c r="AM99">
        <f t="shared" si="2"/>
        <v>2.3990000000000004E-2</v>
      </c>
      <c r="AN99">
        <f t="shared" si="2"/>
        <v>1.5200000000000024E-2</v>
      </c>
      <c r="AO99">
        <f t="shared" si="2"/>
        <v>0</v>
      </c>
      <c r="AP99">
        <f t="shared" si="2"/>
        <v>3.5729999999999998E-2</v>
      </c>
      <c r="AQ99">
        <f t="shared" si="2"/>
        <v>0.98386499999999921</v>
      </c>
      <c r="AR99">
        <f t="shared" si="2"/>
        <v>9.8022500000000054E-2</v>
      </c>
      <c r="AS99">
        <f t="shared" si="2"/>
        <v>0.12279000000000002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1.6994400000000032</v>
      </c>
      <c r="AX99">
        <f t="shared" si="2"/>
        <v>2.1964800000000055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61.480057500000008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265.12</v>
      </c>
      <c r="L3">
        <v>229.52</v>
      </c>
      <c r="M3">
        <v>88.33</v>
      </c>
      <c r="N3">
        <v>114.02</v>
      </c>
      <c r="O3">
        <v>59.68</v>
      </c>
      <c r="P3">
        <v>134.12</v>
      </c>
      <c r="Q3">
        <v>5.76</v>
      </c>
      <c r="R3">
        <v>22.71</v>
      </c>
      <c r="S3">
        <v>14.35</v>
      </c>
      <c r="T3">
        <v>0</v>
      </c>
      <c r="U3">
        <v>394.24</v>
      </c>
      <c r="V3">
        <v>11.14</v>
      </c>
      <c r="W3">
        <v>24.5</v>
      </c>
      <c r="X3">
        <v>78.319999999999993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17.04</v>
      </c>
      <c r="AG3">
        <v>42.35</v>
      </c>
      <c r="AH3">
        <v>0</v>
      </c>
      <c r="AI3">
        <v>0</v>
      </c>
      <c r="AJ3">
        <v>0</v>
      </c>
      <c r="AK3">
        <v>51.05</v>
      </c>
      <c r="AL3">
        <v>1.34</v>
      </c>
      <c r="AM3">
        <v>0</v>
      </c>
      <c r="AN3">
        <v>0.62</v>
      </c>
      <c r="AO3">
        <v>0</v>
      </c>
      <c r="AP3">
        <v>5.53</v>
      </c>
      <c r="AQ3">
        <v>0</v>
      </c>
      <c r="AR3">
        <v>0.53</v>
      </c>
      <c r="AS3">
        <v>4.1399999999999997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1583.6099999999997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265.12</v>
      </c>
      <c r="L4">
        <v>229.52</v>
      </c>
      <c r="M4">
        <v>88.33</v>
      </c>
      <c r="N4">
        <v>114.02</v>
      </c>
      <c r="O4">
        <v>59.68</v>
      </c>
      <c r="P4">
        <v>134.12</v>
      </c>
      <c r="Q4">
        <v>5.76</v>
      </c>
      <c r="R4">
        <v>22.71</v>
      </c>
      <c r="S4">
        <v>14.35</v>
      </c>
      <c r="T4">
        <v>0</v>
      </c>
      <c r="U4">
        <v>394.24</v>
      </c>
      <c r="V4">
        <v>11.14</v>
      </c>
      <c r="W4">
        <v>24.5</v>
      </c>
      <c r="X4">
        <v>78.319999999999993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17.04</v>
      </c>
      <c r="AG4">
        <v>42.35</v>
      </c>
      <c r="AH4">
        <v>0</v>
      </c>
      <c r="AI4">
        <v>0</v>
      </c>
      <c r="AJ4">
        <v>0</v>
      </c>
      <c r="AK4">
        <v>51.05</v>
      </c>
      <c r="AL4">
        <v>1.34</v>
      </c>
      <c r="AM4">
        <v>0</v>
      </c>
      <c r="AN4">
        <v>0.62</v>
      </c>
      <c r="AO4">
        <v>0</v>
      </c>
      <c r="AP4">
        <v>5.53</v>
      </c>
      <c r="AQ4">
        <v>0</v>
      </c>
      <c r="AR4">
        <v>0.53</v>
      </c>
      <c r="AS4">
        <v>4.1399999999999997</v>
      </c>
      <c r="AT4">
        <v>17.02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1581.4299999999996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265.12</v>
      </c>
      <c r="L5">
        <v>229.52</v>
      </c>
      <c r="M5">
        <v>88.33</v>
      </c>
      <c r="N5">
        <v>114.02</v>
      </c>
      <c r="O5">
        <v>59.68</v>
      </c>
      <c r="P5">
        <v>134.12</v>
      </c>
      <c r="Q5">
        <v>5.76</v>
      </c>
      <c r="R5">
        <v>22.71</v>
      </c>
      <c r="S5">
        <v>14.35</v>
      </c>
      <c r="T5">
        <v>0</v>
      </c>
      <c r="U5">
        <v>394.24</v>
      </c>
      <c r="V5">
        <v>11.14</v>
      </c>
      <c r="W5">
        <v>24.5</v>
      </c>
      <c r="X5">
        <v>87.39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17.04</v>
      </c>
      <c r="AG5">
        <v>42.35</v>
      </c>
      <c r="AH5">
        <v>0</v>
      </c>
      <c r="AI5">
        <v>0</v>
      </c>
      <c r="AJ5">
        <v>0</v>
      </c>
      <c r="AK5">
        <v>51.05</v>
      </c>
      <c r="AL5">
        <v>1.34</v>
      </c>
      <c r="AM5">
        <v>0</v>
      </c>
      <c r="AN5">
        <v>0.62</v>
      </c>
      <c r="AO5">
        <v>0</v>
      </c>
      <c r="AP5">
        <v>5.53</v>
      </c>
      <c r="AQ5">
        <v>0</v>
      </c>
      <c r="AR5">
        <v>0</v>
      </c>
      <c r="AS5">
        <v>4.1399999999999997</v>
      </c>
      <c r="AT5">
        <v>17.079999999999998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1590.0299999999997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265.12</v>
      </c>
      <c r="L6">
        <v>229.52</v>
      </c>
      <c r="M6">
        <v>88.33</v>
      </c>
      <c r="N6">
        <v>114.02</v>
      </c>
      <c r="O6">
        <v>59.68</v>
      </c>
      <c r="P6">
        <v>134.12</v>
      </c>
      <c r="Q6">
        <v>5.76</v>
      </c>
      <c r="R6">
        <v>22.71</v>
      </c>
      <c r="S6">
        <v>14.35</v>
      </c>
      <c r="T6">
        <v>0</v>
      </c>
      <c r="U6">
        <v>394.24</v>
      </c>
      <c r="V6">
        <v>11.14</v>
      </c>
      <c r="W6">
        <v>24.5</v>
      </c>
      <c r="X6">
        <v>87.39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17.04</v>
      </c>
      <c r="AG6">
        <v>42.35</v>
      </c>
      <c r="AH6">
        <v>0</v>
      </c>
      <c r="AI6">
        <v>0</v>
      </c>
      <c r="AJ6">
        <v>0</v>
      </c>
      <c r="AK6">
        <v>51.05</v>
      </c>
      <c r="AL6">
        <v>1.34</v>
      </c>
      <c r="AM6">
        <v>0</v>
      </c>
      <c r="AN6">
        <v>0.62</v>
      </c>
      <c r="AO6">
        <v>0</v>
      </c>
      <c r="AP6">
        <v>5.53</v>
      </c>
      <c r="AQ6">
        <v>0</v>
      </c>
      <c r="AR6">
        <v>0</v>
      </c>
      <c r="AS6">
        <v>4.1399999999999997</v>
      </c>
      <c r="AT6">
        <v>16.16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1589.11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265.12</v>
      </c>
      <c r="L7">
        <v>229.52</v>
      </c>
      <c r="M7">
        <v>88.33</v>
      </c>
      <c r="N7">
        <v>114.02</v>
      </c>
      <c r="O7">
        <v>59.68</v>
      </c>
      <c r="P7">
        <v>134.12</v>
      </c>
      <c r="Q7">
        <v>5.76</v>
      </c>
      <c r="R7">
        <v>22.71</v>
      </c>
      <c r="S7">
        <v>14.35</v>
      </c>
      <c r="T7">
        <v>0</v>
      </c>
      <c r="U7">
        <v>361.84</v>
      </c>
      <c r="V7">
        <v>11.14</v>
      </c>
      <c r="W7">
        <v>24.5</v>
      </c>
      <c r="X7">
        <v>94.75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17.04</v>
      </c>
      <c r="AG7">
        <v>42.35</v>
      </c>
      <c r="AH7">
        <v>0</v>
      </c>
      <c r="AI7">
        <v>0</v>
      </c>
      <c r="AJ7">
        <v>0</v>
      </c>
      <c r="AK7">
        <v>51.05</v>
      </c>
      <c r="AL7">
        <v>1.34</v>
      </c>
      <c r="AM7">
        <v>0</v>
      </c>
      <c r="AN7">
        <v>0.62</v>
      </c>
      <c r="AO7">
        <v>0</v>
      </c>
      <c r="AP7">
        <v>5.53</v>
      </c>
      <c r="AQ7">
        <v>0</v>
      </c>
      <c r="AR7">
        <v>0</v>
      </c>
      <c r="AS7">
        <v>4.1399999999999997</v>
      </c>
      <c r="AT7">
        <v>16.32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1564.2299999999998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265.12</v>
      </c>
      <c r="L8">
        <v>229.52</v>
      </c>
      <c r="M8">
        <v>88.33</v>
      </c>
      <c r="N8">
        <v>114.02</v>
      </c>
      <c r="O8">
        <v>59.68</v>
      </c>
      <c r="P8">
        <v>134.12</v>
      </c>
      <c r="Q8">
        <v>5.76</v>
      </c>
      <c r="R8">
        <v>22.71</v>
      </c>
      <c r="S8">
        <v>14.35</v>
      </c>
      <c r="T8">
        <v>0</v>
      </c>
      <c r="U8">
        <v>329.43</v>
      </c>
      <c r="V8">
        <v>11.14</v>
      </c>
      <c r="W8">
        <v>24.5</v>
      </c>
      <c r="X8">
        <v>94.75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17.04</v>
      </c>
      <c r="AG8">
        <v>42.35</v>
      </c>
      <c r="AH8">
        <v>0</v>
      </c>
      <c r="AI8">
        <v>0</v>
      </c>
      <c r="AJ8">
        <v>0</v>
      </c>
      <c r="AK8">
        <v>51.05</v>
      </c>
      <c r="AL8">
        <v>1.34</v>
      </c>
      <c r="AM8">
        <v>0</v>
      </c>
      <c r="AN8">
        <v>0.62</v>
      </c>
      <c r="AO8">
        <v>0</v>
      </c>
      <c r="AP8">
        <v>5.53</v>
      </c>
      <c r="AQ8">
        <v>0</v>
      </c>
      <c r="AR8">
        <v>0</v>
      </c>
      <c r="AS8">
        <v>4.1399999999999997</v>
      </c>
      <c r="AT8">
        <v>15.24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1530.7399999999998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265.12</v>
      </c>
      <c r="L9">
        <v>229.52</v>
      </c>
      <c r="M9">
        <v>88.33</v>
      </c>
      <c r="N9">
        <v>114.02</v>
      </c>
      <c r="O9">
        <v>59.68</v>
      </c>
      <c r="P9">
        <v>134.12</v>
      </c>
      <c r="Q9">
        <v>5.76</v>
      </c>
      <c r="R9">
        <v>22.71</v>
      </c>
      <c r="S9">
        <v>14.35</v>
      </c>
      <c r="T9">
        <v>0</v>
      </c>
      <c r="U9">
        <v>329.43</v>
      </c>
      <c r="V9">
        <v>11.14</v>
      </c>
      <c r="W9">
        <v>24.5</v>
      </c>
      <c r="X9">
        <v>94.75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17.04</v>
      </c>
      <c r="AG9">
        <v>42.35</v>
      </c>
      <c r="AH9">
        <v>0</v>
      </c>
      <c r="AI9">
        <v>0</v>
      </c>
      <c r="AJ9">
        <v>0</v>
      </c>
      <c r="AK9">
        <v>51.05</v>
      </c>
      <c r="AL9">
        <v>1.34</v>
      </c>
      <c r="AM9">
        <v>0</v>
      </c>
      <c r="AN9">
        <v>0.62</v>
      </c>
      <c r="AO9">
        <v>0</v>
      </c>
      <c r="AP9">
        <v>0</v>
      </c>
      <c r="AQ9">
        <v>0</v>
      </c>
      <c r="AR9">
        <v>0.43</v>
      </c>
      <c r="AS9">
        <v>4.1399999999999997</v>
      </c>
      <c r="AT9">
        <v>15.61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1526.0099999999998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265.12</v>
      </c>
      <c r="L10">
        <v>229.52</v>
      </c>
      <c r="M10">
        <v>88.33</v>
      </c>
      <c r="N10">
        <v>114.02</v>
      </c>
      <c r="O10">
        <v>59.68</v>
      </c>
      <c r="P10">
        <v>134.12</v>
      </c>
      <c r="Q10">
        <v>5.76</v>
      </c>
      <c r="R10">
        <v>22.71</v>
      </c>
      <c r="S10">
        <v>14.35</v>
      </c>
      <c r="T10">
        <v>0</v>
      </c>
      <c r="U10">
        <v>329.43</v>
      </c>
      <c r="V10">
        <v>11.14</v>
      </c>
      <c r="W10">
        <v>24.5</v>
      </c>
      <c r="X10">
        <v>94.75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17.04</v>
      </c>
      <c r="AG10">
        <v>42.35</v>
      </c>
      <c r="AH10">
        <v>0</v>
      </c>
      <c r="AI10">
        <v>0</v>
      </c>
      <c r="AJ10">
        <v>0</v>
      </c>
      <c r="AK10">
        <v>51.05</v>
      </c>
      <c r="AL10">
        <v>1.34</v>
      </c>
      <c r="AM10">
        <v>0</v>
      </c>
      <c r="AN10">
        <v>0.62</v>
      </c>
      <c r="AO10">
        <v>0</v>
      </c>
      <c r="AP10">
        <v>0</v>
      </c>
      <c r="AQ10">
        <v>0</v>
      </c>
      <c r="AR10">
        <v>0.43</v>
      </c>
      <c r="AS10">
        <v>4.1399999999999997</v>
      </c>
      <c r="AT10">
        <v>16.38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1526.78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265.12</v>
      </c>
      <c r="L11">
        <v>229.52</v>
      </c>
      <c r="M11">
        <v>88.33</v>
      </c>
      <c r="N11">
        <v>114.02</v>
      </c>
      <c r="O11">
        <v>59.68</v>
      </c>
      <c r="P11">
        <v>134.12</v>
      </c>
      <c r="Q11">
        <v>5.76</v>
      </c>
      <c r="R11">
        <v>22.71</v>
      </c>
      <c r="S11">
        <v>14.35</v>
      </c>
      <c r="T11">
        <v>0</v>
      </c>
      <c r="U11">
        <v>329.43</v>
      </c>
      <c r="V11">
        <v>11.14</v>
      </c>
      <c r="W11">
        <v>29.25</v>
      </c>
      <c r="X11">
        <v>94.75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17.04</v>
      </c>
      <c r="AG11">
        <v>42.35</v>
      </c>
      <c r="AH11">
        <v>0</v>
      </c>
      <c r="AI11">
        <v>0</v>
      </c>
      <c r="AJ11">
        <v>0</v>
      </c>
      <c r="AK11">
        <v>51.05</v>
      </c>
      <c r="AL11">
        <v>1.34</v>
      </c>
      <c r="AM11">
        <v>0</v>
      </c>
      <c r="AN11">
        <v>0.62</v>
      </c>
      <c r="AO11">
        <v>0</v>
      </c>
      <c r="AP11">
        <v>0</v>
      </c>
      <c r="AQ11">
        <v>0</v>
      </c>
      <c r="AR11">
        <v>0.43</v>
      </c>
      <c r="AS11">
        <v>4.1399999999999997</v>
      </c>
      <c r="AT11">
        <v>17.36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1532.5099999999998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265.12</v>
      </c>
      <c r="L12">
        <v>229.52</v>
      </c>
      <c r="M12">
        <v>88.33</v>
      </c>
      <c r="N12">
        <v>114.02</v>
      </c>
      <c r="O12">
        <v>59.68</v>
      </c>
      <c r="P12">
        <v>134.12</v>
      </c>
      <c r="Q12">
        <v>5.76</v>
      </c>
      <c r="R12">
        <v>22.71</v>
      </c>
      <c r="S12">
        <v>14.35</v>
      </c>
      <c r="T12">
        <v>0</v>
      </c>
      <c r="U12">
        <v>329.43</v>
      </c>
      <c r="V12">
        <v>11.14</v>
      </c>
      <c r="W12">
        <v>29.25</v>
      </c>
      <c r="X12">
        <v>94.75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17.04</v>
      </c>
      <c r="AG12">
        <v>42.35</v>
      </c>
      <c r="AH12">
        <v>0</v>
      </c>
      <c r="AI12">
        <v>0</v>
      </c>
      <c r="AJ12">
        <v>0</v>
      </c>
      <c r="AK12">
        <v>51.05</v>
      </c>
      <c r="AL12">
        <v>1.34</v>
      </c>
      <c r="AM12">
        <v>0</v>
      </c>
      <c r="AN12">
        <v>0.62</v>
      </c>
      <c r="AO12">
        <v>0</v>
      </c>
      <c r="AP12">
        <v>0</v>
      </c>
      <c r="AQ12">
        <v>0</v>
      </c>
      <c r="AR12">
        <v>0.43</v>
      </c>
      <c r="AS12">
        <v>4.1399999999999997</v>
      </c>
      <c r="AT12">
        <v>17.07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1532.2199999999998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265.12</v>
      </c>
      <c r="L13">
        <v>229.52</v>
      </c>
      <c r="M13">
        <v>60.8</v>
      </c>
      <c r="N13">
        <v>91.55</v>
      </c>
      <c r="O13">
        <v>59.68</v>
      </c>
      <c r="P13">
        <v>126.62</v>
      </c>
      <c r="Q13">
        <v>5.76</v>
      </c>
      <c r="R13">
        <v>22.71</v>
      </c>
      <c r="S13">
        <v>14.35</v>
      </c>
      <c r="T13">
        <v>0</v>
      </c>
      <c r="U13">
        <v>329.43</v>
      </c>
      <c r="V13">
        <v>11.14</v>
      </c>
      <c r="W13">
        <v>29.25</v>
      </c>
      <c r="X13">
        <v>94.75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17.04</v>
      </c>
      <c r="AG13">
        <v>42.35</v>
      </c>
      <c r="AH13">
        <v>0</v>
      </c>
      <c r="AI13">
        <v>0</v>
      </c>
      <c r="AJ13">
        <v>0</v>
      </c>
      <c r="AK13">
        <v>51.05</v>
      </c>
      <c r="AL13">
        <v>1.34</v>
      </c>
      <c r="AM13">
        <v>0</v>
      </c>
      <c r="AN13">
        <v>0.62</v>
      </c>
      <c r="AO13">
        <v>0</v>
      </c>
      <c r="AP13">
        <v>0</v>
      </c>
      <c r="AQ13">
        <v>0</v>
      </c>
      <c r="AR13">
        <v>0.43</v>
      </c>
      <c r="AS13">
        <v>4.1399999999999997</v>
      </c>
      <c r="AT13">
        <v>15.82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1473.4699999999998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265.12</v>
      </c>
      <c r="L14">
        <v>229.52</v>
      </c>
      <c r="M14">
        <v>60.8</v>
      </c>
      <c r="N14">
        <v>91.55</v>
      </c>
      <c r="O14">
        <v>59.68</v>
      </c>
      <c r="P14">
        <v>122.26</v>
      </c>
      <c r="Q14">
        <v>5.76</v>
      </c>
      <c r="R14">
        <v>22.71</v>
      </c>
      <c r="S14">
        <v>14.35</v>
      </c>
      <c r="T14">
        <v>0</v>
      </c>
      <c r="U14">
        <v>329.43</v>
      </c>
      <c r="V14">
        <v>11.14</v>
      </c>
      <c r="W14">
        <v>29.25</v>
      </c>
      <c r="X14">
        <v>94.75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17.04</v>
      </c>
      <c r="AG14">
        <v>42.35</v>
      </c>
      <c r="AH14">
        <v>0</v>
      </c>
      <c r="AI14">
        <v>0</v>
      </c>
      <c r="AJ14">
        <v>0</v>
      </c>
      <c r="AK14">
        <v>51.05</v>
      </c>
      <c r="AL14">
        <v>1.34</v>
      </c>
      <c r="AM14">
        <v>0</v>
      </c>
      <c r="AN14">
        <v>0.62</v>
      </c>
      <c r="AO14">
        <v>0</v>
      </c>
      <c r="AP14">
        <v>0</v>
      </c>
      <c r="AQ14">
        <v>0</v>
      </c>
      <c r="AR14">
        <v>0.43</v>
      </c>
      <c r="AS14">
        <v>4.1399999999999997</v>
      </c>
      <c r="AT14">
        <v>14.65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1467.9399999999998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265.12</v>
      </c>
      <c r="L15">
        <v>229.52</v>
      </c>
      <c r="M15">
        <v>60.8</v>
      </c>
      <c r="N15">
        <v>91.55</v>
      </c>
      <c r="O15">
        <v>59.68</v>
      </c>
      <c r="P15">
        <v>122.26</v>
      </c>
      <c r="Q15">
        <v>5.76</v>
      </c>
      <c r="R15">
        <v>22.71</v>
      </c>
      <c r="S15">
        <v>14.35</v>
      </c>
      <c r="T15">
        <v>0</v>
      </c>
      <c r="U15">
        <v>329.43</v>
      </c>
      <c r="V15">
        <v>11.14</v>
      </c>
      <c r="W15">
        <v>29.25</v>
      </c>
      <c r="X15">
        <v>94.75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17.04</v>
      </c>
      <c r="AG15">
        <v>42.35</v>
      </c>
      <c r="AH15">
        <v>0</v>
      </c>
      <c r="AI15">
        <v>0</v>
      </c>
      <c r="AJ15">
        <v>0</v>
      </c>
      <c r="AK15">
        <v>51.05</v>
      </c>
      <c r="AL15">
        <v>8.92</v>
      </c>
      <c r="AM15">
        <v>0</v>
      </c>
      <c r="AN15">
        <v>0.62</v>
      </c>
      <c r="AO15">
        <v>0</v>
      </c>
      <c r="AP15">
        <v>0</v>
      </c>
      <c r="AQ15">
        <v>13.42</v>
      </c>
      <c r="AR15">
        <v>0.43</v>
      </c>
      <c r="AS15">
        <v>4.1399999999999997</v>
      </c>
      <c r="AT15">
        <v>15.61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1489.8999999999999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265.12</v>
      </c>
      <c r="L16">
        <v>229.52</v>
      </c>
      <c r="M16">
        <v>60.8</v>
      </c>
      <c r="N16">
        <v>91.55</v>
      </c>
      <c r="O16">
        <v>59.68</v>
      </c>
      <c r="P16">
        <v>122.26</v>
      </c>
      <c r="Q16">
        <v>5.76</v>
      </c>
      <c r="R16">
        <v>22.71</v>
      </c>
      <c r="S16">
        <v>14.35</v>
      </c>
      <c r="T16">
        <v>0</v>
      </c>
      <c r="U16">
        <v>329.43</v>
      </c>
      <c r="V16">
        <v>11.14</v>
      </c>
      <c r="W16">
        <v>29.25</v>
      </c>
      <c r="X16">
        <v>94.75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17.04</v>
      </c>
      <c r="AG16">
        <v>42.35</v>
      </c>
      <c r="AH16">
        <v>0</v>
      </c>
      <c r="AI16">
        <v>0</v>
      </c>
      <c r="AJ16">
        <v>0</v>
      </c>
      <c r="AK16">
        <v>51.05</v>
      </c>
      <c r="AL16">
        <v>40.159999999999997</v>
      </c>
      <c r="AM16">
        <v>0</v>
      </c>
      <c r="AN16">
        <v>0.62</v>
      </c>
      <c r="AO16">
        <v>0</v>
      </c>
      <c r="AP16">
        <v>0</v>
      </c>
      <c r="AQ16">
        <v>13.42</v>
      </c>
      <c r="AR16">
        <v>0.43</v>
      </c>
      <c r="AS16">
        <v>4.1399999999999997</v>
      </c>
      <c r="AT16">
        <v>15.71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1521.24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265.12</v>
      </c>
      <c r="L17">
        <v>229.52</v>
      </c>
      <c r="M17">
        <v>88.33</v>
      </c>
      <c r="N17">
        <v>114.02</v>
      </c>
      <c r="O17">
        <v>59.68</v>
      </c>
      <c r="P17">
        <v>134.11000000000001</v>
      </c>
      <c r="Q17">
        <v>5.76</v>
      </c>
      <c r="R17">
        <v>22.71</v>
      </c>
      <c r="S17">
        <v>14.35</v>
      </c>
      <c r="T17">
        <v>0</v>
      </c>
      <c r="U17">
        <v>329.43</v>
      </c>
      <c r="V17">
        <v>11.14</v>
      </c>
      <c r="W17">
        <v>29.25</v>
      </c>
      <c r="X17">
        <v>94.75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17.04</v>
      </c>
      <c r="AG17">
        <v>42.35</v>
      </c>
      <c r="AH17">
        <v>0</v>
      </c>
      <c r="AI17">
        <v>0</v>
      </c>
      <c r="AJ17">
        <v>0</v>
      </c>
      <c r="AK17">
        <v>51.05</v>
      </c>
      <c r="AL17">
        <v>40.159999999999997</v>
      </c>
      <c r="AM17">
        <v>0</v>
      </c>
      <c r="AN17">
        <v>0.62</v>
      </c>
      <c r="AO17">
        <v>0</v>
      </c>
      <c r="AP17">
        <v>0</v>
      </c>
      <c r="AQ17">
        <v>13.42</v>
      </c>
      <c r="AR17">
        <v>0.43</v>
      </c>
      <c r="AS17">
        <v>4.1399999999999997</v>
      </c>
      <c r="AT17">
        <v>18.03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1585.41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265.12</v>
      </c>
      <c r="L18">
        <v>229.52</v>
      </c>
      <c r="M18">
        <v>88.33</v>
      </c>
      <c r="N18">
        <v>114.02</v>
      </c>
      <c r="O18">
        <v>59.68</v>
      </c>
      <c r="P18">
        <v>134.12</v>
      </c>
      <c r="Q18">
        <v>5.76</v>
      </c>
      <c r="R18">
        <v>22.71</v>
      </c>
      <c r="S18">
        <v>14.35</v>
      </c>
      <c r="T18">
        <v>0</v>
      </c>
      <c r="U18">
        <v>329.43</v>
      </c>
      <c r="V18">
        <v>11.14</v>
      </c>
      <c r="W18">
        <v>29.25</v>
      </c>
      <c r="X18">
        <v>94.75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17.04</v>
      </c>
      <c r="AG18">
        <v>42.35</v>
      </c>
      <c r="AH18">
        <v>0</v>
      </c>
      <c r="AI18">
        <v>0</v>
      </c>
      <c r="AJ18">
        <v>0</v>
      </c>
      <c r="AK18">
        <v>51.05</v>
      </c>
      <c r="AL18">
        <v>40.159999999999997</v>
      </c>
      <c r="AM18">
        <v>0</v>
      </c>
      <c r="AN18">
        <v>0.62</v>
      </c>
      <c r="AO18">
        <v>0</v>
      </c>
      <c r="AP18">
        <v>0</v>
      </c>
      <c r="AQ18">
        <v>26.86</v>
      </c>
      <c r="AR18">
        <v>0.43</v>
      </c>
      <c r="AS18">
        <v>4.1399999999999997</v>
      </c>
      <c r="AT18">
        <v>17.52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1598.35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265.12</v>
      </c>
      <c r="L19">
        <v>229.52</v>
      </c>
      <c r="M19">
        <v>88.33</v>
      </c>
      <c r="N19">
        <v>114.02</v>
      </c>
      <c r="O19">
        <v>59.68</v>
      </c>
      <c r="P19">
        <v>134.12</v>
      </c>
      <c r="Q19">
        <v>5.76</v>
      </c>
      <c r="R19">
        <v>22.71</v>
      </c>
      <c r="S19">
        <v>14.35</v>
      </c>
      <c r="T19">
        <v>0</v>
      </c>
      <c r="U19">
        <v>329.43</v>
      </c>
      <c r="V19">
        <v>11.14</v>
      </c>
      <c r="W19">
        <v>29.25</v>
      </c>
      <c r="X19">
        <v>94.75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17.04</v>
      </c>
      <c r="AG19">
        <v>42.35</v>
      </c>
      <c r="AH19">
        <v>0</v>
      </c>
      <c r="AI19">
        <v>0</v>
      </c>
      <c r="AJ19">
        <v>0</v>
      </c>
      <c r="AK19">
        <v>51.05</v>
      </c>
      <c r="AL19">
        <v>40.159999999999997</v>
      </c>
      <c r="AM19">
        <v>0</v>
      </c>
      <c r="AN19">
        <v>0.6</v>
      </c>
      <c r="AO19">
        <v>0</v>
      </c>
      <c r="AP19">
        <v>0</v>
      </c>
      <c r="AQ19">
        <v>40.29</v>
      </c>
      <c r="AR19">
        <v>0.43</v>
      </c>
      <c r="AS19">
        <v>4.1399999999999997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1613.44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265.12</v>
      </c>
      <c r="L20">
        <v>229.52</v>
      </c>
      <c r="M20">
        <v>88.33</v>
      </c>
      <c r="N20">
        <v>114.02</v>
      </c>
      <c r="O20">
        <v>59.68</v>
      </c>
      <c r="P20">
        <v>134.12</v>
      </c>
      <c r="Q20">
        <v>5.76</v>
      </c>
      <c r="R20">
        <v>22.71</v>
      </c>
      <c r="S20">
        <v>14.35</v>
      </c>
      <c r="T20">
        <v>0</v>
      </c>
      <c r="U20">
        <v>329.43</v>
      </c>
      <c r="V20">
        <v>11.14</v>
      </c>
      <c r="W20">
        <v>29.25</v>
      </c>
      <c r="X20">
        <v>94.75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17.04</v>
      </c>
      <c r="AG20">
        <v>42.35</v>
      </c>
      <c r="AH20">
        <v>0</v>
      </c>
      <c r="AI20">
        <v>0</v>
      </c>
      <c r="AJ20">
        <v>0</v>
      </c>
      <c r="AK20">
        <v>51.05</v>
      </c>
      <c r="AL20">
        <v>40.159999999999997</v>
      </c>
      <c r="AM20">
        <v>0</v>
      </c>
      <c r="AN20">
        <v>0.6</v>
      </c>
      <c r="AO20">
        <v>0</v>
      </c>
      <c r="AP20">
        <v>0</v>
      </c>
      <c r="AQ20">
        <v>40.29</v>
      </c>
      <c r="AR20">
        <v>0.43</v>
      </c>
      <c r="AS20">
        <v>4.1399999999999997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1613.44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265.12</v>
      </c>
      <c r="L21">
        <v>229.52</v>
      </c>
      <c r="M21">
        <v>88.33</v>
      </c>
      <c r="N21">
        <v>114.02</v>
      </c>
      <c r="O21">
        <v>59.68</v>
      </c>
      <c r="P21">
        <v>134.12</v>
      </c>
      <c r="Q21">
        <v>5.76</v>
      </c>
      <c r="R21">
        <v>22.71</v>
      </c>
      <c r="S21">
        <v>14.35</v>
      </c>
      <c r="T21">
        <v>0</v>
      </c>
      <c r="U21">
        <v>329.43</v>
      </c>
      <c r="V21">
        <v>11.14</v>
      </c>
      <c r="W21">
        <v>29.25</v>
      </c>
      <c r="X21">
        <v>94.75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17.04</v>
      </c>
      <c r="AG21">
        <v>42.35</v>
      </c>
      <c r="AH21">
        <v>0</v>
      </c>
      <c r="AI21">
        <v>0</v>
      </c>
      <c r="AJ21">
        <v>0</v>
      </c>
      <c r="AK21">
        <v>51.05</v>
      </c>
      <c r="AL21">
        <v>40.159999999999997</v>
      </c>
      <c r="AM21">
        <v>0</v>
      </c>
      <c r="AN21">
        <v>0.6</v>
      </c>
      <c r="AO21">
        <v>0</v>
      </c>
      <c r="AP21">
        <v>0</v>
      </c>
      <c r="AQ21">
        <v>40.29</v>
      </c>
      <c r="AR21">
        <v>0.43</v>
      </c>
      <c r="AS21">
        <v>4.1399999999999997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1613.44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332.33</v>
      </c>
      <c r="L22">
        <v>229.52</v>
      </c>
      <c r="M22">
        <v>88.33</v>
      </c>
      <c r="N22">
        <v>114.02</v>
      </c>
      <c r="O22">
        <v>59.68</v>
      </c>
      <c r="P22">
        <v>122.26</v>
      </c>
      <c r="Q22">
        <v>5.76</v>
      </c>
      <c r="R22">
        <v>22.71</v>
      </c>
      <c r="S22">
        <v>14.35</v>
      </c>
      <c r="T22">
        <v>0</v>
      </c>
      <c r="U22">
        <v>329.43</v>
      </c>
      <c r="V22">
        <v>11.14</v>
      </c>
      <c r="W22">
        <v>29.25</v>
      </c>
      <c r="X22">
        <v>94.75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17.04</v>
      </c>
      <c r="AG22">
        <v>42.35</v>
      </c>
      <c r="AH22">
        <v>0</v>
      </c>
      <c r="AI22">
        <v>0</v>
      </c>
      <c r="AJ22">
        <v>0</v>
      </c>
      <c r="AK22">
        <v>51.05</v>
      </c>
      <c r="AL22">
        <v>8.92</v>
      </c>
      <c r="AM22">
        <v>0</v>
      </c>
      <c r="AN22">
        <v>0.6</v>
      </c>
      <c r="AO22">
        <v>0</v>
      </c>
      <c r="AP22">
        <v>0</v>
      </c>
      <c r="AQ22">
        <v>40.29</v>
      </c>
      <c r="AR22">
        <v>0.43</v>
      </c>
      <c r="AS22">
        <v>4.1399999999999997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1637.5500000000002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361.13</v>
      </c>
      <c r="L23">
        <v>229.52</v>
      </c>
      <c r="M23">
        <v>88.33</v>
      </c>
      <c r="N23">
        <v>114.02</v>
      </c>
      <c r="O23">
        <v>59.68</v>
      </c>
      <c r="P23">
        <v>122.26</v>
      </c>
      <c r="Q23">
        <v>5.76</v>
      </c>
      <c r="R23">
        <v>22.71</v>
      </c>
      <c r="S23">
        <v>14.35</v>
      </c>
      <c r="T23">
        <v>0</v>
      </c>
      <c r="U23">
        <v>329.43</v>
      </c>
      <c r="V23">
        <v>11.14</v>
      </c>
      <c r="W23">
        <v>35.049999999999997</v>
      </c>
      <c r="X23">
        <v>114.42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17.04</v>
      </c>
      <c r="AG23">
        <v>42.35</v>
      </c>
      <c r="AH23">
        <v>0</v>
      </c>
      <c r="AI23">
        <v>0</v>
      </c>
      <c r="AJ23">
        <v>0</v>
      </c>
      <c r="AK23">
        <v>51.05</v>
      </c>
      <c r="AL23">
        <v>1.34</v>
      </c>
      <c r="AM23">
        <v>0</v>
      </c>
      <c r="AN23">
        <v>0.6</v>
      </c>
      <c r="AO23">
        <v>0</v>
      </c>
      <c r="AP23">
        <v>0</v>
      </c>
      <c r="AQ23">
        <v>40.29</v>
      </c>
      <c r="AR23">
        <v>0.43</v>
      </c>
      <c r="AS23">
        <v>4.1399999999999997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1684.24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361.13</v>
      </c>
      <c r="L24">
        <v>229.52</v>
      </c>
      <c r="M24">
        <v>88.33</v>
      </c>
      <c r="N24">
        <v>114.02</v>
      </c>
      <c r="O24">
        <v>59.68</v>
      </c>
      <c r="P24">
        <v>122.26</v>
      </c>
      <c r="Q24">
        <v>5.76</v>
      </c>
      <c r="R24">
        <v>22.71</v>
      </c>
      <c r="S24">
        <v>14.35</v>
      </c>
      <c r="T24">
        <v>0</v>
      </c>
      <c r="U24">
        <v>329.43</v>
      </c>
      <c r="V24">
        <v>11.14</v>
      </c>
      <c r="W24">
        <v>35.33</v>
      </c>
      <c r="X24">
        <v>114.42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17.04</v>
      </c>
      <c r="AG24">
        <v>42.35</v>
      </c>
      <c r="AH24">
        <v>0</v>
      </c>
      <c r="AI24">
        <v>0</v>
      </c>
      <c r="AJ24">
        <v>0</v>
      </c>
      <c r="AK24">
        <v>51.05</v>
      </c>
      <c r="AL24">
        <v>1.34</v>
      </c>
      <c r="AM24">
        <v>0</v>
      </c>
      <c r="AN24">
        <v>0.6</v>
      </c>
      <c r="AO24">
        <v>0</v>
      </c>
      <c r="AP24">
        <v>0</v>
      </c>
      <c r="AQ24">
        <v>40.29</v>
      </c>
      <c r="AR24">
        <v>0.43</v>
      </c>
      <c r="AS24">
        <v>4.1399999999999997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387.05</v>
      </c>
      <c r="L25">
        <v>248.58</v>
      </c>
      <c r="M25">
        <v>88.33</v>
      </c>
      <c r="N25">
        <v>114.02</v>
      </c>
      <c r="O25">
        <v>59.68</v>
      </c>
      <c r="P25">
        <v>122.26</v>
      </c>
      <c r="Q25">
        <v>6.11</v>
      </c>
      <c r="R25">
        <v>27.29</v>
      </c>
      <c r="S25">
        <v>16.96</v>
      </c>
      <c r="T25">
        <v>0</v>
      </c>
      <c r="U25">
        <v>255.98</v>
      </c>
      <c r="V25">
        <v>12.88</v>
      </c>
      <c r="W25">
        <v>35.33</v>
      </c>
      <c r="X25">
        <v>114.42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17.04</v>
      </c>
      <c r="AG25">
        <v>42.35</v>
      </c>
      <c r="AH25">
        <v>0</v>
      </c>
      <c r="AI25">
        <v>0</v>
      </c>
      <c r="AJ25">
        <v>0</v>
      </c>
      <c r="AK25">
        <v>51.05</v>
      </c>
      <c r="AL25">
        <v>1.34</v>
      </c>
      <c r="AM25">
        <v>0</v>
      </c>
      <c r="AN25">
        <v>0.6</v>
      </c>
      <c r="AO25">
        <v>0</v>
      </c>
      <c r="AP25">
        <v>0</v>
      </c>
      <c r="AQ25">
        <v>40.29</v>
      </c>
      <c r="AR25">
        <v>0.43</v>
      </c>
      <c r="AS25">
        <v>4.1399999999999997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1665.33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391.86</v>
      </c>
      <c r="L26">
        <v>248.58</v>
      </c>
      <c r="M26">
        <v>88.33</v>
      </c>
      <c r="N26">
        <v>114.02</v>
      </c>
      <c r="O26">
        <v>59.68</v>
      </c>
      <c r="P26">
        <v>122.26</v>
      </c>
      <c r="Q26">
        <v>6.11</v>
      </c>
      <c r="R26">
        <v>27.29</v>
      </c>
      <c r="S26">
        <v>16.96</v>
      </c>
      <c r="T26">
        <v>0</v>
      </c>
      <c r="U26">
        <v>255.98</v>
      </c>
      <c r="V26">
        <v>13.33</v>
      </c>
      <c r="W26">
        <v>35.33</v>
      </c>
      <c r="X26">
        <v>114.42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17.04</v>
      </c>
      <c r="AG26">
        <v>42.35</v>
      </c>
      <c r="AH26">
        <v>20.010000000000002</v>
      </c>
      <c r="AI26">
        <v>0</v>
      </c>
      <c r="AJ26">
        <v>0</v>
      </c>
      <c r="AK26">
        <v>51.05</v>
      </c>
      <c r="AL26">
        <v>1.34</v>
      </c>
      <c r="AM26">
        <v>0</v>
      </c>
      <c r="AN26">
        <v>0.6</v>
      </c>
      <c r="AO26">
        <v>0</v>
      </c>
      <c r="AP26">
        <v>0</v>
      </c>
      <c r="AQ26">
        <v>40.29</v>
      </c>
      <c r="AR26">
        <v>0.43</v>
      </c>
      <c r="AS26">
        <v>4.1399999999999997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1690.5999999999997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431.37</v>
      </c>
      <c r="L27">
        <v>294.66000000000003</v>
      </c>
      <c r="M27">
        <v>88.33</v>
      </c>
      <c r="N27">
        <v>114.02</v>
      </c>
      <c r="O27">
        <v>59.68</v>
      </c>
      <c r="P27">
        <v>122.26</v>
      </c>
      <c r="Q27">
        <v>6.97</v>
      </c>
      <c r="R27">
        <v>30.92</v>
      </c>
      <c r="S27">
        <v>19.170000000000002</v>
      </c>
      <c r="T27">
        <v>0</v>
      </c>
      <c r="U27">
        <v>255.98</v>
      </c>
      <c r="V27">
        <v>16.09</v>
      </c>
      <c r="W27">
        <v>35.33</v>
      </c>
      <c r="X27">
        <v>114.42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7.74</v>
      </c>
      <c r="AE27">
        <v>15.82</v>
      </c>
      <c r="AF27">
        <v>17.04</v>
      </c>
      <c r="AG27">
        <v>42.35</v>
      </c>
      <c r="AH27">
        <v>40.01</v>
      </c>
      <c r="AI27">
        <v>0</v>
      </c>
      <c r="AJ27">
        <v>0</v>
      </c>
      <c r="AK27">
        <v>51.05</v>
      </c>
      <c r="AL27">
        <v>1.34</v>
      </c>
      <c r="AM27">
        <v>0</v>
      </c>
      <c r="AN27">
        <v>0.6</v>
      </c>
      <c r="AO27">
        <v>0</v>
      </c>
      <c r="AP27">
        <v>0</v>
      </c>
      <c r="AQ27">
        <v>40.29</v>
      </c>
      <c r="AR27">
        <v>0.43</v>
      </c>
      <c r="AS27">
        <v>4.1399999999999997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1829.2099999999998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431.37</v>
      </c>
      <c r="L28">
        <v>352.27</v>
      </c>
      <c r="M28">
        <v>88.33</v>
      </c>
      <c r="N28">
        <v>114.02</v>
      </c>
      <c r="O28">
        <v>59.68</v>
      </c>
      <c r="P28">
        <v>134.12</v>
      </c>
      <c r="Q28">
        <v>7.33</v>
      </c>
      <c r="R28">
        <v>32.9</v>
      </c>
      <c r="S28">
        <v>20.46</v>
      </c>
      <c r="T28">
        <v>0</v>
      </c>
      <c r="U28">
        <v>255.98</v>
      </c>
      <c r="V28">
        <v>16.09</v>
      </c>
      <c r="W28">
        <v>35.33</v>
      </c>
      <c r="X28">
        <v>114.42</v>
      </c>
      <c r="Y28">
        <v>0</v>
      </c>
      <c r="Z28">
        <v>0</v>
      </c>
      <c r="AA28">
        <v>13.49</v>
      </c>
      <c r="AB28">
        <v>0</v>
      </c>
      <c r="AC28">
        <v>9.2899999999999991</v>
      </c>
      <c r="AD28">
        <v>7.86</v>
      </c>
      <c r="AE28">
        <v>15.82</v>
      </c>
      <c r="AF28">
        <v>17.04</v>
      </c>
      <c r="AG28">
        <v>42.35</v>
      </c>
      <c r="AH28">
        <v>55.73</v>
      </c>
      <c r="AI28">
        <v>0</v>
      </c>
      <c r="AJ28">
        <v>0</v>
      </c>
      <c r="AK28">
        <v>51.05</v>
      </c>
      <c r="AL28">
        <v>1.34</v>
      </c>
      <c r="AM28">
        <v>0</v>
      </c>
      <c r="AN28">
        <v>0.6</v>
      </c>
      <c r="AO28">
        <v>0</v>
      </c>
      <c r="AP28">
        <v>0</v>
      </c>
      <c r="AQ28">
        <v>40.29</v>
      </c>
      <c r="AR28">
        <v>0.43</v>
      </c>
      <c r="AS28">
        <v>4.1399999999999997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1940.9299999999996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435.42</v>
      </c>
      <c r="L29">
        <v>412.6</v>
      </c>
      <c r="M29">
        <v>88.33</v>
      </c>
      <c r="N29">
        <v>114.02</v>
      </c>
      <c r="O29">
        <v>59.68</v>
      </c>
      <c r="P29">
        <v>134.12</v>
      </c>
      <c r="Q29">
        <v>7.33</v>
      </c>
      <c r="R29">
        <v>32.9</v>
      </c>
      <c r="S29">
        <v>20.46</v>
      </c>
      <c r="T29">
        <v>0</v>
      </c>
      <c r="U29">
        <v>255.98</v>
      </c>
      <c r="V29">
        <v>16.09</v>
      </c>
      <c r="W29">
        <v>35.33</v>
      </c>
      <c r="X29">
        <v>114.42</v>
      </c>
      <c r="Y29">
        <v>0</v>
      </c>
      <c r="Z29">
        <v>2.11</v>
      </c>
      <c r="AA29">
        <v>26.93</v>
      </c>
      <c r="AB29">
        <v>7.67</v>
      </c>
      <c r="AC29">
        <v>9.2899999999999991</v>
      </c>
      <c r="AD29">
        <v>7.86</v>
      </c>
      <c r="AE29">
        <v>31.64</v>
      </c>
      <c r="AF29">
        <v>25.56</v>
      </c>
      <c r="AG29">
        <v>42.35</v>
      </c>
      <c r="AH29">
        <v>80.010000000000005</v>
      </c>
      <c r="AI29">
        <v>0</v>
      </c>
      <c r="AJ29">
        <v>0</v>
      </c>
      <c r="AK29">
        <v>51.05</v>
      </c>
      <c r="AL29">
        <v>1.34</v>
      </c>
      <c r="AM29">
        <v>0</v>
      </c>
      <c r="AN29">
        <v>0.6</v>
      </c>
      <c r="AO29">
        <v>0</v>
      </c>
      <c r="AP29">
        <v>0</v>
      </c>
      <c r="AQ29">
        <v>40.29</v>
      </c>
      <c r="AR29">
        <v>0.53</v>
      </c>
      <c r="AS29">
        <v>4.1399999999999997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2077.2499999999995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435.42</v>
      </c>
      <c r="L30">
        <v>414.65</v>
      </c>
      <c r="M30">
        <v>88.33</v>
      </c>
      <c r="N30">
        <v>114.02</v>
      </c>
      <c r="O30">
        <v>59.68</v>
      </c>
      <c r="P30">
        <v>134.12</v>
      </c>
      <c r="Q30">
        <v>7.33</v>
      </c>
      <c r="R30">
        <v>32.9</v>
      </c>
      <c r="S30">
        <v>20.46</v>
      </c>
      <c r="T30">
        <v>0</v>
      </c>
      <c r="U30">
        <v>255.98</v>
      </c>
      <c r="V30">
        <v>16.09</v>
      </c>
      <c r="W30">
        <v>35.33</v>
      </c>
      <c r="X30">
        <v>114.42</v>
      </c>
      <c r="Y30">
        <v>0</v>
      </c>
      <c r="Z30">
        <v>12.52</v>
      </c>
      <c r="AA30">
        <v>40.47</v>
      </c>
      <c r="AB30">
        <v>37.93</v>
      </c>
      <c r="AC30">
        <v>18.61</v>
      </c>
      <c r="AD30">
        <v>17.54</v>
      </c>
      <c r="AE30">
        <v>31.64</v>
      </c>
      <c r="AF30">
        <v>37.49</v>
      </c>
      <c r="AG30">
        <v>42.35</v>
      </c>
      <c r="AH30">
        <v>109.11</v>
      </c>
      <c r="AI30">
        <v>0</v>
      </c>
      <c r="AJ30">
        <v>0</v>
      </c>
      <c r="AK30">
        <v>51.05</v>
      </c>
      <c r="AL30">
        <v>1.34</v>
      </c>
      <c r="AM30">
        <v>7.58</v>
      </c>
      <c r="AN30">
        <v>0.6</v>
      </c>
      <c r="AO30">
        <v>0</v>
      </c>
      <c r="AP30">
        <v>0</v>
      </c>
      <c r="AQ30">
        <v>53.71</v>
      </c>
      <c r="AR30">
        <v>0.53</v>
      </c>
      <c r="AS30">
        <v>4.1399999999999997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2214.5400000000004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435.34</v>
      </c>
      <c r="L31">
        <v>414.65</v>
      </c>
      <c r="M31">
        <v>88.33</v>
      </c>
      <c r="N31">
        <v>114.02</v>
      </c>
      <c r="O31">
        <v>59.68</v>
      </c>
      <c r="P31">
        <v>134.12</v>
      </c>
      <c r="Q31">
        <v>7.33</v>
      </c>
      <c r="R31">
        <v>32.9</v>
      </c>
      <c r="S31">
        <v>20.46</v>
      </c>
      <c r="T31">
        <v>0</v>
      </c>
      <c r="U31">
        <v>255.98</v>
      </c>
      <c r="V31">
        <v>19.96</v>
      </c>
      <c r="W31">
        <v>43.75</v>
      </c>
      <c r="X31">
        <v>142.38</v>
      </c>
      <c r="Y31">
        <v>0</v>
      </c>
      <c r="Z31">
        <v>12.52</v>
      </c>
      <c r="AA31">
        <v>40.47</v>
      </c>
      <c r="AB31">
        <v>37.93</v>
      </c>
      <c r="AC31">
        <v>18.61</v>
      </c>
      <c r="AD31">
        <v>17.54</v>
      </c>
      <c r="AE31">
        <v>31.64</v>
      </c>
      <c r="AF31">
        <v>37.49</v>
      </c>
      <c r="AG31">
        <v>42.35</v>
      </c>
      <c r="AH31">
        <v>109.11</v>
      </c>
      <c r="AI31">
        <v>0</v>
      </c>
      <c r="AJ31">
        <v>0</v>
      </c>
      <c r="AK31">
        <v>51.05</v>
      </c>
      <c r="AL31">
        <v>1.34</v>
      </c>
      <c r="AM31">
        <v>7.58</v>
      </c>
      <c r="AN31">
        <v>0.6</v>
      </c>
      <c r="AO31">
        <v>0</v>
      </c>
      <c r="AP31">
        <v>0</v>
      </c>
      <c r="AQ31">
        <v>53.71</v>
      </c>
      <c r="AR31">
        <v>0.53</v>
      </c>
      <c r="AS31">
        <v>4.1399999999999997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2254.7100000000005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435.34</v>
      </c>
      <c r="L32">
        <v>417.31</v>
      </c>
      <c r="M32">
        <v>88.33</v>
      </c>
      <c r="N32">
        <v>114.02</v>
      </c>
      <c r="O32">
        <v>59.68</v>
      </c>
      <c r="P32">
        <v>134.12</v>
      </c>
      <c r="Q32">
        <v>8.74</v>
      </c>
      <c r="R32">
        <v>40.159999999999997</v>
      </c>
      <c r="S32">
        <v>24.93</v>
      </c>
      <c r="T32">
        <v>0</v>
      </c>
      <c r="U32">
        <v>255.98</v>
      </c>
      <c r="V32">
        <v>19.97</v>
      </c>
      <c r="W32">
        <v>44</v>
      </c>
      <c r="X32">
        <v>142.38</v>
      </c>
      <c r="Y32">
        <v>0</v>
      </c>
      <c r="Z32">
        <v>12.52</v>
      </c>
      <c r="AA32">
        <v>40.47</v>
      </c>
      <c r="AB32">
        <v>37.93</v>
      </c>
      <c r="AC32">
        <v>18.61</v>
      </c>
      <c r="AD32">
        <v>17.54</v>
      </c>
      <c r="AE32">
        <v>31.64</v>
      </c>
      <c r="AF32">
        <v>37.49</v>
      </c>
      <c r="AG32">
        <v>42.35</v>
      </c>
      <c r="AH32">
        <v>109.11</v>
      </c>
      <c r="AI32">
        <v>0</v>
      </c>
      <c r="AJ32">
        <v>0</v>
      </c>
      <c r="AK32">
        <v>51.05</v>
      </c>
      <c r="AL32">
        <v>1.34</v>
      </c>
      <c r="AM32">
        <v>7.86</v>
      </c>
      <c r="AN32">
        <v>0.6</v>
      </c>
      <c r="AO32">
        <v>0</v>
      </c>
      <c r="AP32">
        <v>0</v>
      </c>
      <c r="AQ32">
        <v>53.71</v>
      </c>
      <c r="AR32">
        <v>0.53</v>
      </c>
      <c r="AS32">
        <v>4.1399999999999997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2271.0500000000006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483.34</v>
      </c>
      <c r="L33">
        <v>417.31</v>
      </c>
      <c r="M33">
        <v>88.33</v>
      </c>
      <c r="N33">
        <v>114.02</v>
      </c>
      <c r="O33">
        <v>59.68</v>
      </c>
      <c r="P33">
        <v>134.12</v>
      </c>
      <c r="Q33">
        <v>8.7799999999999994</v>
      </c>
      <c r="R33">
        <v>40.700000000000003</v>
      </c>
      <c r="S33">
        <v>25.35</v>
      </c>
      <c r="T33">
        <v>0</v>
      </c>
      <c r="U33">
        <v>255.98</v>
      </c>
      <c r="V33">
        <v>19.97</v>
      </c>
      <c r="W33">
        <v>44</v>
      </c>
      <c r="X33">
        <v>142.38</v>
      </c>
      <c r="Y33">
        <v>0</v>
      </c>
      <c r="Z33">
        <v>12.52</v>
      </c>
      <c r="AA33">
        <v>40.47</v>
      </c>
      <c r="AB33">
        <v>37.93</v>
      </c>
      <c r="AC33">
        <v>18.61</v>
      </c>
      <c r="AD33">
        <v>17.54</v>
      </c>
      <c r="AE33">
        <v>31.64</v>
      </c>
      <c r="AF33">
        <v>37.49</v>
      </c>
      <c r="AG33">
        <v>42.35</v>
      </c>
      <c r="AH33">
        <v>109.11</v>
      </c>
      <c r="AI33">
        <v>0</v>
      </c>
      <c r="AJ33">
        <v>0</v>
      </c>
      <c r="AK33">
        <v>51.05</v>
      </c>
      <c r="AL33">
        <v>1.34</v>
      </c>
      <c r="AM33">
        <v>7.86</v>
      </c>
      <c r="AN33">
        <v>0.6</v>
      </c>
      <c r="AO33">
        <v>0</v>
      </c>
      <c r="AP33">
        <v>0</v>
      </c>
      <c r="AQ33">
        <v>53.71</v>
      </c>
      <c r="AR33">
        <v>0.53</v>
      </c>
      <c r="AS33">
        <v>4.1399999999999997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2320.0500000000006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531.35</v>
      </c>
      <c r="L34">
        <v>417.31</v>
      </c>
      <c r="M34">
        <v>88.33</v>
      </c>
      <c r="N34">
        <v>114.02</v>
      </c>
      <c r="O34">
        <v>59.68</v>
      </c>
      <c r="P34">
        <v>134.12</v>
      </c>
      <c r="Q34">
        <v>8.7799999999999994</v>
      </c>
      <c r="R34">
        <v>40.700000000000003</v>
      </c>
      <c r="S34">
        <v>25.35</v>
      </c>
      <c r="T34">
        <v>0</v>
      </c>
      <c r="U34">
        <v>255.98</v>
      </c>
      <c r="V34">
        <v>19.97</v>
      </c>
      <c r="W34">
        <v>44</v>
      </c>
      <c r="X34">
        <v>142.38</v>
      </c>
      <c r="Y34">
        <v>0</v>
      </c>
      <c r="Z34">
        <v>12.52</v>
      </c>
      <c r="AA34">
        <v>40.47</v>
      </c>
      <c r="AB34">
        <v>37.93</v>
      </c>
      <c r="AC34">
        <v>18.61</v>
      </c>
      <c r="AD34">
        <v>17.54</v>
      </c>
      <c r="AE34">
        <v>31.64</v>
      </c>
      <c r="AF34">
        <v>37.49</v>
      </c>
      <c r="AG34">
        <v>42.35</v>
      </c>
      <c r="AH34">
        <v>109.11</v>
      </c>
      <c r="AI34">
        <v>0</v>
      </c>
      <c r="AJ34">
        <v>0</v>
      </c>
      <c r="AK34">
        <v>51.05</v>
      </c>
      <c r="AL34">
        <v>1.34</v>
      </c>
      <c r="AM34">
        <v>7.86</v>
      </c>
      <c r="AN34">
        <v>0.6</v>
      </c>
      <c r="AO34">
        <v>0</v>
      </c>
      <c r="AP34">
        <v>0</v>
      </c>
      <c r="AQ34">
        <v>53.71</v>
      </c>
      <c r="AR34">
        <v>0.53</v>
      </c>
      <c r="AS34">
        <v>4.1399999999999997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2368.06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544.72</v>
      </c>
      <c r="L35">
        <v>417.31</v>
      </c>
      <c r="M35">
        <v>88.33</v>
      </c>
      <c r="N35">
        <v>114.02</v>
      </c>
      <c r="O35">
        <v>59.68</v>
      </c>
      <c r="P35">
        <v>134.12</v>
      </c>
      <c r="Q35">
        <v>8.7799999999999994</v>
      </c>
      <c r="R35">
        <v>40.700000000000003</v>
      </c>
      <c r="S35">
        <v>25.35</v>
      </c>
      <c r="T35">
        <v>0</v>
      </c>
      <c r="U35">
        <v>255.98</v>
      </c>
      <c r="V35">
        <v>19.97</v>
      </c>
      <c r="W35">
        <v>44</v>
      </c>
      <c r="X35">
        <v>142.38</v>
      </c>
      <c r="Y35">
        <v>0</v>
      </c>
      <c r="Z35">
        <v>12.52</v>
      </c>
      <c r="AA35">
        <v>40.47</v>
      </c>
      <c r="AB35">
        <v>37.93</v>
      </c>
      <c r="AC35">
        <v>18.61</v>
      </c>
      <c r="AD35">
        <v>17.54</v>
      </c>
      <c r="AE35">
        <v>31.64</v>
      </c>
      <c r="AF35">
        <v>37.49</v>
      </c>
      <c r="AG35">
        <v>42.35</v>
      </c>
      <c r="AH35">
        <v>109.11</v>
      </c>
      <c r="AI35">
        <v>0</v>
      </c>
      <c r="AJ35">
        <v>0</v>
      </c>
      <c r="AK35">
        <v>51.05</v>
      </c>
      <c r="AL35">
        <v>1.34</v>
      </c>
      <c r="AM35">
        <v>7.86</v>
      </c>
      <c r="AN35">
        <v>0.6</v>
      </c>
      <c r="AO35">
        <v>0</v>
      </c>
      <c r="AP35">
        <v>5.53</v>
      </c>
      <c r="AQ35">
        <v>53.71</v>
      </c>
      <c r="AR35">
        <v>29.15</v>
      </c>
      <c r="AS35">
        <v>4.1399999999999997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2415.58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539.91</v>
      </c>
      <c r="L36">
        <v>417.31</v>
      </c>
      <c r="M36">
        <v>88.33</v>
      </c>
      <c r="N36">
        <v>114.02</v>
      </c>
      <c r="O36">
        <v>59.68</v>
      </c>
      <c r="P36">
        <v>134.12</v>
      </c>
      <c r="Q36">
        <v>8.7799999999999994</v>
      </c>
      <c r="R36">
        <v>40.700000000000003</v>
      </c>
      <c r="S36">
        <v>25.35</v>
      </c>
      <c r="T36">
        <v>0</v>
      </c>
      <c r="U36">
        <v>255.98</v>
      </c>
      <c r="V36">
        <v>19.97</v>
      </c>
      <c r="W36">
        <v>44</v>
      </c>
      <c r="X36">
        <v>142.38</v>
      </c>
      <c r="Y36">
        <v>0</v>
      </c>
      <c r="Z36">
        <v>2.11</v>
      </c>
      <c r="AA36">
        <v>26.93</v>
      </c>
      <c r="AB36">
        <v>2.5499999999999998</v>
      </c>
      <c r="AC36">
        <v>9.2899999999999991</v>
      </c>
      <c r="AD36">
        <v>17.54</v>
      </c>
      <c r="AE36">
        <v>15.82</v>
      </c>
      <c r="AF36">
        <v>25.56</v>
      </c>
      <c r="AG36">
        <v>42.35</v>
      </c>
      <c r="AH36">
        <v>109.11</v>
      </c>
      <c r="AI36">
        <v>0</v>
      </c>
      <c r="AJ36">
        <v>0</v>
      </c>
      <c r="AK36">
        <v>51.05</v>
      </c>
      <c r="AL36">
        <v>1.34</v>
      </c>
      <c r="AM36">
        <v>0</v>
      </c>
      <c r="AN36">
        <v>0.6</v>
      </c>
      <c r="AO36">
        <v>0</v>
      </c>
      <c r="AP36">
        <v>5.53</v>
      </c>
      <c r="AQ36">
        <v>53.71</v>
      </c>
      <c r="AR36">
        <v>29.15</v>
      </c>
      <c r="AS36">
        <v>4.1399999999999997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2306.5099999999998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527.33000000000004</v>
      </c>
      <c r="L37">
        <v>383.17</v>
      </c>
      <c r="M37">
        <v>88.33</v>
      </c>
      <c r="N37">
        <v>114.02</v>
      </c>
      <c r="O37">
        <v>59.68</v>
      </c>
      <c r="P37">
        <v>134.12</v>
      </c>
      <c r="Q37">
        <v>8.7799999999999994</v>
      </c>
      <c r="R37">
        <v>40.700000000000003</v>
      </c>
      <c r="S37">
        <v>25.35</v>
      </c>
      <c r="T37">
        <v>0</v>
      </c>
      <c r="U37">
        <v>255.98</v>
      </c>
      <c r="V37">
        <v>19.97</v>
      </c>
      <c r="W37">
        <v>44</v>
      </c>
      <c r="X37">
        <v>142.38</v>
      </c>
      <c r="Y37">
        <v>0</v>
      </c>
      <c r="Z37">
        <v>0</v>
      </c>
      <c r="AA37">
        <v>13.49</v>
      </c>
      <c r="AB37">
        <v>0</v>
      </c>
      <c r="AC37">
        <v>0</v>
      </c>
      <c r="AD37">
        <v>15.22</v>
      </c>
      <c r="AE37">
        <v>0</v>
      </c>
      <c r="AF37">
        <v>25.56</v>
      </c>
      <c r="AG37">
        <v>42.35</v>
      </c>
      <c r="AH37">
        <v>80.099999999999994</v>
      </c>
      <c r="AI37">
        <v>0</v>
      </c>
      <c r="AJ37">
        <v>0</v>
      </c>
      <c r="AK37">
        <v>51.05</v>
      </c>
      <c r="AL37">
        <v>1.34</v>
      </c>
      <c r="AM37">
        <v>0</v>
      </c>
      <c r="AN37">
        <v>0.6</v>
      </c>
      <c r="AO37">
        <v>0</v>
      </c>
      <c r="AP37">
        <v>5.53</v>
      </c>
      <c r="AQ37">
        <v>53.71</v>
      </c>
      <c r="AR37">
        <v>29.15</v>
      </c>
      <c r="AS37">
        <v>4.1399999999999997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2185.25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447.54</v>
      </c>
      <c r="L38">
        <v>314.56</v>
      </c>
      <c r="M38">
        <v>88.33</v>
      </c>
      <c r="N38">
        <v>114.02</v>
      </c>
      <c r="O38">
        <v>59.68</v>
      </c>
      <c r="P38">
        <v>134.12</v>
      </c>
      <c r="Q38">
        <v>8.7799999999999994</v>
      </c>
      <c r="R38">
        <v>40.700000000000003</v>
      </c>
      <c r="S38">
        <v>25.35</v>
      </c>
      <c r="T38">
        <v>0</v>
      </c>
      <c r="U38">
        <v>255.98</v>
      </c>
      <c r="V38">
        <v>19.97</v>
      </c>
      <c r="W38">
        <v>44</v>
      </c>
      <c r="X38">
        <v>142.38</v>
      </c>
      <c r="Y38">
        <v>0</v>
      </c>
      <c r="Z38">
        <v>0</v>
      </c>
      <c r="AA38">
        <v>13.49</v>
      </c>
      <c r="AB38">
        <v>0</v>
      </c>
      <c r="AC38">
        <v>0</v>
      </c>
      <c r="AD38">
        <v>8.7799999999999994</v>
      </c>
      <c r="AE38">
        <v>0</v>
      </c>
      <c r="AF38">
        <v>25.56</v>
      </c>
      <c r="AG38">
        <v>42.35</v>
      </c>
      <c r="AH38">
        <v>60.02</v>
      </c>
      <c r="AI38">
        <v>0</v>
      </c>
      <c r="AJ38">
        <v>0</v>
      </c>
      <c r="AK38">
        <v>51.05</v>
      </c>
      <c r="AL38">
        <v>1.34</v>
      </c>
      <c r="AM38">
        <v>0</v>
      </c>
      <c r="AN38">
        <v>0.6</v>
      </c>
      <c r="AO38">
        <v>0</v>
      </c>
      <c r="AP38">
        <v>5.53</v>
      </c>
      <c r="AQ38">
        <v>53.71</v>
      </c>
      <c r="AR38">
        <v>1.07</v>
      </c>
      <c r="AS38">
        <v>4.1399999999999997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1982.2499999999995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492.92</v>
      </c>
      <c r="L39">
        <v>251.24</v>
      </c>
      <c r="M39">
        <v>88.33</v>
      </c>
      <c r="N39">
        <v>114.02</v>
      </c>
      <c r="O39">
        <v>59.68</v>
      </c>
      <c r="P39">
        <v>134.12</v>
      </c>
      <c r="Q39">
        <v>8.7799999999999994</v>
      </c>
      <c r="R39">
        <v>40.700000000000003</v>
      </c>
      <c r="S39">
        <v>25.35</v>
      </c>
      <c r="T39">
        <v>0</v>
      </c>
      <c r="U39">
        <v>255.98</v>
      </c>
      <c r="V39">
        <v>19.97</v>
      </c>
      <c r="W39">
        <v>44</v>
      </c>
      <c r="X39">
        <v>142.38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8.7799999999999994</v>
      </c>
      <c r="AE39">
        <v>0</v>
      </c>
      <c r="AF39">
        <v>25.56</v>
      </c>
      <c r="AG39">
        <v>42.35</v>
      </c>
      <c r="AH39">
        <v>40.01</v>
      </c>
      <c r="AI39">
        <v>0</v>
      </c>
      <c r="AJ39">
        <v>0</v>
      </c>
      <c r="AK39">
        <v>51.05</v>
      </c>
      <c r="AL39">
        <v>1.34</v>
      </c>
      <c r="AM39">
        <v>0</v>
      </c>
      <c r="AN39">
        <v>0.6</v>
      </c>
      <c r="AO39">
        <v>0</v>
      </c>
      <c r="AP39">
        <v>5.53</v>
      </c>
      <c r="AQ39">
        <v>53.71</v>
      </c>
      <c r="AR39">
        <v>1.07</v>
      </c>
      <c r="AS39">
        <v>4.1399999999999997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1930.8099999999995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565.79</v>
      </c>
      <c r="L40">
        <v>251.24</v>
      </c>
      <c r="M40">
        <v>88.33</v>
      </c>
      <c r="N40">
        <v>114.02</v>
      </c>
      <c r="O40">
        <v>59.68</v>
      </c>
      <c r="P40">
        <v>134.12</v>
      </c>
      <c r="Q40">
        <v>8.7799999999999994</v>
      </c>
      <c r="R40">
        <v>40.700000000000003</v>
      </c>
      <c r="S40">
        <v>25.35</v>
      </c>
      <c r="T40">
        <v>0</v>
      </c>
      <c r="U40">
        <v>255.98</v>
      </c>
      <c r="V40">
        <v>19.97</v>
      </c>
      <c r="W40">
        <v>44</v>
      </c>
      <c r="X40">
        <v>142.38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25.56</v>
      </c>
      <c r="AG40">
        <v>42.35</v>
      </c>
      <c r="AH40">
        <v>18.18</v>
      </c>
      <c r="AI40">
        <v>0</v>
      </c>
      <c r="AJ40">
        <v>0</v>
      </c>
      <c r="AK40">
        <v>51.05</v>
      </c>
      <c r="AL40">
        <v>1.34</v>
      </c>
      <c r="AM40">
        <v>0</v>
      </c>
      <c r="AN40">
        <v>0.6</v>
      </c>
      <c r="AO40">
        <v>0</v>
      </c>
      <c r="AP40">
        <v>5.53</v>
      </c>
      <c r="AQ40">
        <v>53.71</v>
      </c>
      <c r="AR40">
        <v>1.07</v>
      </c>
      <c r="AS40">
        <v>4.1399999999999997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1973.0699999999995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517.78</v>
      </c>
      <c r="L41">
        <v>251.24</v>
      </c>
      <c r="M41">
        <v>88.33</v>
      </c>
      <c r="N41">
        <v>114.02</v>
      </c>
      <c r="O41">
        <v>59.68</v>
      </c>
      <c r="P41">
        <v>134.12</v>
      </c>
      <c r="Q41">
        <v>8.7799999999999994</v>
      </c>
      <c r="R41">
        <v>40.700000000000003</v>
      </c>
      <c r="S41">
        <v>25.35</v>
      </c>
      <c r="T41">
        <v>0</v>
      </c>
      <c r="U41">
        <v>255.98</v>
      </c>
      <c r="V41">
        <v>19.97</v>
      </c>
      <c r="W41">
        <v>44</v>
      </c>
      <c r="X41">
        <v>142.38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25.56</v>
      </c>
      <c r="AG41">
        <v>42.35</v>
      </c>
      <c r="AH41">
        <v>0</v>
      </c>
      <c r="AI41">
        <v>0</v>
      </c>
      <c r="AJ41">
        <v>0</v>
      </c>
      <c r="AK41">
        <v>51.05</v>
      </c>
      <c r="AL41">
        <v>1.34</v>
      </c>
      <c r="AM41">
        <v>0</v>
      </c>
      <c r="AN41">
        <v>0.6</v>
      </c>
      <c r="AO41">
        <v>0</v>
      </c>
      <c r="AP41">
        <v>0</v>
      </c>
      <c r="AQ41">
        <v>53.71</v>
      </c>
      <c r="AR41">
        <v>1.07</v>
      </c>
      <c r="AS41">
        <v>4.1399999999999997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1901.3499999999997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469.78</v>
      </c>
      <c r="L42">
        <v>251.24</v>
      </c>
      <c r="M42">
        <v>88.33</v>
      </c>
      <c r="N42">
        <v>114.02</v>
      </c>
      <c r="O42">
        <v>59.68</v>
      </c>
      <c r="P42">
        <v>134.12</v>
      </c>
      <c r="Q42">
        <v>8.7799999999999994</v>
      </c>
      <c r="R42">
        <v>40.700000000000003</v>
      </c>
      <c r="S42">
        <v>25.35</v>
      </c>
      <c r="T42">
        <v>0</v>
      </c>
      <c r="U42">
        <v>255.98</v>
      </c>
      <c r="V42">
        <v>19.97</v>
      </c>
      <c r="W42">
        <v>44</v>
      </c>
      <c r="X42">
        <v>142.38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25.56</v>
      </c>
      <c r="AG42">
        <v>42.35</v>
      </c>
      <c r="AH42">
        <v>0</v>
      </c>
      <c r="AI42">
        <v>0</v>
      </c>
      <c r="AJ42">
        <v>0</v>
      </c>
      <c r="AK42">
        <v>51.05</v>
      </c>
      <c r="AL42">
        <v>1.34</v>
      </c>
      <c r="AM42">
        <v>0</v>
      </c>
      <c r="AN42">
        <v>0.6</v>
      </c>
      <c r="AO42">
        <v>0</v>
      </c>
      <c r="AP42">
        <v>0</v>
      </c>
      <c r="AQ42">
        <v>53.71</v>
      </c>
      <c r="AR42">
        <v>1.07</v>
      </c>
      <c r="AS42">
        <v>4.1399999999999997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1853.3499999999997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431.37</v>
      </c>
      <c r="L43">
        <v>251.24</v>
      </c>
      <c r="M43">
        <v>88.33</v>
      </c>
      <c r="N43">
        <v>114.02</v>
      </c>
      <c r="O43">
        <v>59.68</v>
      </c>
      <c r="P43">
        <v>134.12</v>
      </c>
      <c r="Q43">
        <v>7.57</v>
      </c>
      <c r="R43">
        <v>36.880000000000003</v>
      </c>
      <c r="S43">
        <v>22.97</v>
      </c>
      <c r="T43">
        <v>0</v>
      </c>
      <c r="U43">
        <v>255.98</v>
      </c>
      <c r="V43">
        <v>19.97</v>
      </c>
      <c r="W43">
        <v>44</v>
      </c>
      <c r="X43">
        <v>142.38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25.56</v>
      </c>
      <c r="AG43">
        <v>42.35</v>
      </c>
      <c r="AH43">
        <v>0</v>
      </c>
      <c r="AI43">
        <v>0</v>
      </c>
      <c r="AJ43">
        <v>0</v>
      </c>
      <c r="AK43">
        <v>51.05</v>
      </c>
      <c r="AL43">
        <v>1.34</v>
      </c>
      <c r="AM43">
        <v>0</v>
      </c>
      <c r="AN43">
        <v>0.6</v>
      </c>
      <c r="AO43">
        <v>0</v>
      </c>
      <c r="AP43">
        <v>0</v>
      </c>
      <c r="AQ43">
        <v>40.29</v>
      </c>
      <c r="AR43">
        <v>1.07</v>
      </c>
      <c r="AS43">
        <v>4.1399999999999997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1794.11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361.13</v>
      </c>
      <c r="L44">
        <v>231.64</v>
      </c>
      <c r="M44">
        <v>88.33</v>
      </c>
      <c r="N44">
        <v>114.02</v>
      </c>
      <c r="O44">
        <v>59.68</v>
      </c>
      <c r="P44">
        <v>134.12</v>
      </c>
      <c r="Q44">
        <v>6.29</v>
      </c>
      <c r="R44">
        <v>30.5</v>
      </c>
      <c r="S44">
        <v>19.239999999999998</v>
      </c>
      <c r="T44">
        <v>0</v>
      </c>
      <c r="U44">
        <v>255.98</v>
      </c>
      <c r="V44">
        <v>19.97</v>
      </c>
      <c r="W44">
        <v>44</v>
      </c>
      <c r="X44">
        <v>142.38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25.56</v>
      </c>
      <c r="AG44">
        <v>42.35</v>
      </c>
      <c r="AH44">
        <v>0</v>
      </c>
      <c r="AI44">
        <v>0</v>
      </c>
      <c r="AJ44">
        <v>0</v>
      </c>
      <c r="AK44">
        <v>51.05</v>
      </c>
      <c r="AL44">
        <v>1.34</v>
      </c>
      <c r="AM44">
        <v>0</v>
      </c>
      <c r="AN44">
        <v>0.6</v>
      </c>
      <c r="AO44">
        <v>0</v>
      </c>
      <c r="AP44">
        <v>0</v>
      </c>
      <c r="AQ44">
        <v>40.29</v>
      </c>
      <c r="AR44">
        <v>3.18</v>
      </c>
      <c r="AS44">
        <v>4.1399999999999997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1694.99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361.13</v>
      </c>
      <c r="L45">
        <v>231.64</v>
      </c>
      <c r="M45">
        <v>88.33</v>
      </c>
      <c r="N45">
        <v>114.02</v>
      </c>
      <c r="O45">
        <v>59.68</v>
      </c>
      <c r="P45">
        <v>134.12</v>
      </c>
      <c r="Q45">
        <v>6.29</v>
      </c>
      <c r="R45">
        <v>30.5</v>
      </c>
      <c r="S45">
        <v>19.239999999999998</v>
      </c>
      <c r="T45">
        <v>0</v>
      </c>
      <c r="U45">
        <v>255.98</v>
      </c>
      <c r="V45">
        <v>19.97</v>
      </c>
      <c r="W45">
        <v>44</v>
      </c>
      <c r="X45">
        <v>142.38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25.56</v>
      </c>
      <c r="AG45">
        <v>42.35</v>
      </c>
      <c r="AH45">
        <v>0</v>
      </c>
      <c r="AI45">
        <v>0</v>
      </c>
      <c r="AJ45">
        <v>0</v>
      </c>
      <c r="AK45">
        <v>51.05</v>
      </c>
      <c r="AL45">
        <v>1.34</v>
      </c>
      <c r="AM45">
        <v>0</v>
      </c>
      <c r="AN45">
        <v>0.6</v>
      </c>
      <c r="AO45">
        <v>0</v>
      </c>
      <c r="AP45">
        <v>0</v>
      </c>
      <c r="AQ45">
        <v>40.29</v>
      </c>
      <c r="AR45">
        <v>25.43</v>
      </c>
      <c r="AS45">
        <v>4.1399999999999997</v>
      </c>
      <c r="AT45">
        <v>17.23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1715.27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361.13</v>
      </c>
      <c r="L46">
        <v>231.64</v>
      </c>
      <c r="M46">
        <v>88.33</v>
      </c>
      <c r="N46">
        <v>114.02</v>
      </c>
      <c r="O46">
        <v>59.68</v>
      </c>
      <c r="P46">
        <v>134.12</v>
      </c>
      <c r="Q46">
        <v>6.29</v>
      </c>
      <c r="R46">
        <v>30.5</v>
      </c>
      <c r="S46">
        <v>19.239999999999998</v>
      </c>
      <c r="T46">
        <v>0</v>
      </c>
      <c r="U46">
        <v>255.98</v>
      </c>
      <c r="V46">
        <v>19.97</v>
      </c>
      <c r="W46">
        <v>44</v>
      </c>
      <c r="X46">
        <v>142.38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25.56</v>
      </c>
      <c r="AG46">
        <v>42.35</v>
      </c>
      <c r="AH46">
        <v>0</v>
      </c>
      <c r="AI46">
        <v>0</v>
      </c>
      <c r="AJ46">
        <v>0</v>
      </c>
      <c r="AK46">
        <v>51.05</v>
      </c>
      <c r="AL46">
        <v>1.34</v>
      </c>
      <c r="AM46">
        <v>0</v>
      </c>
      <c r="AN46">
        <v>0.6</v>
      </c>
      <c r="AO46">
        <v>0</v>
      </c>
      <c r="AP46">
        <v>0</v>
      </c>
      <c r="AQ46">
        <v>40.29</v>
      </c>
      <c r="AR46">
        <v>25.43</v>
      </c>
      <c r="AS46">
        <v>4.1399999999999997</v>
      </c>
      <c r="AT46">
        <v>18.829999999999998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1716.87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361.13</v>
      </c>
      <c r="L47">
        <v>231.64</v>
      </c>
      <c r="M47">
        <v>88.33</v>
      </c>
      <c r="N47">
        <v>114.02</v>
      </c>
      <c r="O47">
        <v>59.68</v>
      </c>
      <c r="P47">
        <v>134.12</v>
      </c>
      <c r="Q47">
        <v>6.29</v>
      </c>
      <c r="R47">
        <v>30.5</v>
      </c>
      <c r="S47">
        <v>19.239999999999998</v>
      </c>
      <c r="T47">
        <v>0</v>
      </c>
      <c r="U47">
        <v>255.98</v>
      </c>
      <c r="V47">
        <v>19.97</v>
      </c>
      <c r="W47">
        <v>44</v>
      </c>
      <c r="X47">
        <v>142.38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25.56</v>
      </c>
      <c r="AG47">
        <v>42.35</v>
      </c>
      <c r="AH47">
        <v>0</v>
      </c>
      <c r="AI47">
        <v>0</v>
      </c>
      <c r="AJ47">
        <v>0</v>
      </c>
      <c r="AK47">
        <v>51.05</v>
      </c>
      <c r="AL47">
        <v>1.34</v>
      </c>
      <c r="AM47">
        <v>0</v>
      </c>
      <c r="AN47">
        <v>0.6</v>
      </c>
      <c r="AO47">
        <v>0</v>
      </c>
      <c r="AP47">
        <v>1.97</v>
      </c>
      <c r="AQ47">
        <v>40.29</v>
      </c>
      <c r="AR47">
        <v>0.53</v>
      </c>
      <c r="AS47">
        <v>4.1399999999999997</v>
      </c>
      <c r="AT47">
        <v>18.579999999999998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1693.6899999999998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361.13</v>
      </c>
      <c r="L48">
        <v>231.64</v>
      </c>
      <c r="M48">
        <v>88.33</v>
      </c>
      <c r="N48">
        <v>114.02</v>
      </c>
      <c r="O48">
        <v>59.68</v>
      </c>
      <c r="P48">
        <v>134.12</v>
      </c>
      <c r="Q48">
        <v>6.29</v>
      </c>
      <c r="R48">
        <v>30.5</v>
      </c>
      <c r="S48">
        <v>19.239999999999998</v>
      </c>
      <c r="T48">
        <v>0</v>
      </c>
      <c r="U48">
        <v>255.98</v>
      </c>
      <c r="V48">
        <v>19.97</v>
      </c>
      <c r="W48">
        <v>44</v>
      </c>
      <c r="X48">
        <v>142.38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25.56</v>
      </c>
      <c r="AG48">
        <v>42.35</v>
      </c>
      <c r="AH48">
        <v>0</v>
      </c>
      <c r="AI48">
        <v>0</v>
      </c>
      <c r="AJ48">
        <v>0</v>
      </c>
      <c r="AK48">
        <v>51.05</v>
      </c>
      <c r="AL48">
        <v>1.34</v>
      </c>
      <c r="AM48">
        <v>0</v>
      </c>
      <c r="AN48">
        <v>0.6</v>
      </c>
      <c r="AO48">
        <v>0</v>
      </c>
      <c r="AP48">
        <v>1.97</v>
      </c>
      <c r="AQ48">
        <v>40.29</v>
      </c>
      <c r="AR48">
        <v>0.53</v>
      </c>
      <c r="AS48">
        <v>10.33</v>
      </c>
      <c r="AT48">
        <v>17.2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1698.4999999999998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361.13</v>
      </c>
      <c r="L49">
        <v>229.52</v>
      </c>
      <c r="M49">
        <v>88.33</v>
      </c>
      <c r="N49">
        <v>114.02</v>
      </c>
      <c r="O49">
        <v>59.68</v>
      </c>
      <c r="P49">
        <v>118.09</v>
      </c>
      <c r="Q49">
        <v>5.76</v>
      </c>
      <c r="R49">
        <v>22.71</v>
      </c>
      <c r="S49">
        <v>14.35</v>
      </c>
      <c r="T49">
        <v>0</v>
      </c>
      <c r="U49">
        <v>255.98</v>
      </c>
      <c r="V49">
        <v>18.170000000000002</v>
      </c>
      <c r="W49">
        <v>37.92</v>
      </c>
      <c r="X49">
        <v>142.38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25.56</v>
      </c>
      <c r="AG49">
        <v>42.35</v>
      </c>
      <c r="AH49">
        <v>0</v>
      </c>
      <c r="AI49">
        <v>0</v>
      </c>
      <c r="AJ49">
        <v>0</v>
      </c>
      <c r="AK49">
        <v>51.05</v>
      </c>
      <c r="AL49">
        <v>1.34</v>
      </c>
      <c r="AM49">
        <v>0</v>
      </c>
      <c r="AN49">
        <v>0.6</v>
      </c>
      <c r="AO49">
        <v>0</v>
      </c>
      <c r="AP49">
        <v>1.97</v>
      </c>
      <c r="AQ49">
        <v>40.29</v>
      </c>
      <c r="AR49">
        <v>0.53</v>
      </c>
      <c r="AS49">
        <v>10.33</v>
      </c>
      <c r="AT49">
        <v>15.58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1657.6399999999994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361.13</v>
      </c>
      <c r="L50">
        <v>229.52</v>
      </c>
      <c r="M50">
        <v>88.33</v>
      </c>
      <c r="N50">
        <v>114.02</v>
      </c>
      <c r="O50">
        <v>59.68</v>
      </c>
      <c r="P50">
        <v>118.09</v>
      </c>
      <c r="Q50">
        <v>5.76</v>
      </c>
      <c r="R50">
        <v>22.71</v>
      </c>
      <c r="S50">
        <v>14.35</v>
      </c>
      <c r="T50">
        <v>0</v>
      </c>
      <c r="U50">
        <v>255.98</v>
      </c>
      <c r="V50">
        <v>17.2</v>
      </c>
      <c r="W50">
        <v>37.92</v>
      </c>
      <c r="X50">
        <v>142.38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25.56</v>
      </c>
      <c r="AG50">
        <v>42.35</v>
      </c>
      <c r="AH50">
        <v>0</v>
      </c>
      <c r="AI50">
        <v>0</v>
      </c>
      <c r="AJ50">
        <v>0</v>
      </c>
      <c r="AK50">
        <v>51.05</v>
      </c>
      <c r="AL50">
        <v>1.34</v>
      </c>
      <c r="AM50">
        <v>0</v>
      </c>
      <c r="AN50">
        <v>0.6</v>
      </c>
      <c r="AO50">
        <v>0</v>
      </c>
      <c r="AP50">
        <v>1.97</v>
      </c>
      <c r="AQ50">
        <v>40.29</v>
      </c>
      <c r="AR50">
        <v>0.53</v>
      </c>
      <c r="AS50">
        <v>10.33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1660.2899999999997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350.58</v>
      </c>
      <c r="L51">
        <v>229.52</v>
      </c>
      <c r="M51">
        <v>88.33</v>
      </c>
      <c r="N51">
        <v>114.02</v>
      </c>
      <c r="O51">
        <v>59.68</v>
      </c>
      <c r="P51">
        <v>118.09</v>
      </c>
      <c r="Q51">
        <v>5.76</v>
      </c>
      <c r="R51">
        <v>22.71</v>
      </c>
      <c r="S51">
        <v>14.35</v>
      </c>
      <c r="T51">
        <v>0</v>
      </c>
      <c r="U51">
        <v>255.98</v>
      </c>
      <c r="V51">
        <v>15.02</v>
      </c>
      <c r="W51">
        <v>37.92</v>
      </c>
      <c r="X51">
        <v>122.72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25.56</v>
      </c>
      <c r="AG51">
        <v>42.35</v>
      </c>
      <c r="AH51">
        <v>0</v>
      </c>
      <c r="AI51">
        <v>0</v>
      </c>
      <c r="AJ51">
        <v>0</v>
      </c>
      <c r="AK51">
        <v>51.05</v>
      </c>
      <c r="AL51">
        <v>1.34</v>
      </c>
      <c r="AM51">
        <v>0</v>
      </c>
      <c r="AN51">
        <v>0.6</v>
      </c>
      <c r="AO51">
        <v>0</v>
      </c>
      <c r="AP51">
        <v>1.97</v>
      </c>
      <c r="AQ51">
        <v>40.29</v>
      </c>
      <c r="AR51">
        <v>0.53</v>
      </c>
      <c r="AS51">
        <v>10.33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1627.8999999999996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273.77</v>
      </c>
      <c r="L52">
        <v>229.52</v>
      </c>
      <c r="M52">
        <v>88.33</v>
      </c>
      <c r="N52">
        <v>114.02</v>
      </c>
      <c r="O52">
        <v>59.68</v>
      </c>
      <c r="P52">
        <v>118.09</v>
      </c>
      <c r="Q52">
        <v>5.76</v>
      </c>
      <c r="R52">
        <v>22.71</v>
      </c>
      <c r="S52">
        <v>14.35</v>
      </c>
      <c r="T52">
        <v>0</v>
      </c>
      <c r="U52">
        <v>255.98</v>
      </c>
      <c r="V52">
        <v>15.02</v>
      </c>
      <c r="W52">
        <v>37.92</v>
      </c>
      <c r="X52">
        <v>122.72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25.56</v>
      </c>
      <c r="AG52">
        <v>42.35</v>
      </c>
      <c r="AH52">
        <v>0</v>
      </c>
      <c r="AI52">
        <v>0</v>
      </c>
      <c r="AJ52">
        <v>0</v>
      </c>
      <c r="AK52">
        <v>51.05</v>
      </c>
      <c r="AL52">
        <v>1.34</v>
      </c>
      <c r="AM52">
        <v>0</v>
      </c>
      <c r="AN52">
        <v>0.6</v>
      </c>
      <c r="AO52">
        <v>0</v>
      </c>
      <c r="AP52">
        <v>1.97</v>
      </c>
      <c r="AQ52">
        <v>52.02</v>
      </c>
      <c r="AR52">
        <v>0.53</v>
      </c>
      <c r="AS52">
        <v>10.33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1562.8199999999997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265.12</v>
      </c>
      <c r="L53">
        <v>229.52</v>
      </c>
      <c r="M53">
        <v>88.33</v>
      </c>
      <c r="N53">
        <v>114.02</v>
      </c>
      <c r="O53">
        <v>59.68</v>
      </c>
      <c r="P53">
        <v>118.09</v>
      </c>
      <c r="Q53">
        <v>5.76</v>
      </c>
      <c r="R53">
        <v>22.71</v>
      </c>
      <c r="S53">
        <v>14.35</v>
      </c>
      <c r="T53">
        <v>0</v>
      </c>
      <c r="U53">
        <v>255.98</v>
      </c>
      <c r="V53">
        <v>11.14</v>
      </c>
      <c r="W53">
        <v>26.74</v>
      </c>
      <c r="X53">
        <v>78.319999999999993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25.56</v>
      </c>
      <c r="AG53">
        <v>42.35</v>
      </c>
      <c r="AH53">
        <v>0</v>
      </c>
      <c r="AI53">
        <v>0</v>
      </c>
      <c r="AJ53">
        <v>0</v>
      </c>
      <c r="AK53">
        <v>51.05</v>
      </c>
      <c r="AL53">
        <v>1.34</v>
      </c>
      <c r="AM53">
        <v>0</v>
      </c>
      <c r="AN53">
        <v>0.6</v>
      </c>
      <c r="AO53">
        <v>0</v>
      </c>
      <c r="AP53">
        <v>1.97</v>
      </c>
      <c r="AQ53">
        <v>52.02</v>
      </c>
      <c r="AR53">
        <v>0</v>
      </c>
      <c r="AS53">
        <v>10.33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1494.1799999999996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265.12</v>
      </c>
      <c r="L54">
        <v>229.52</v>
      </c>
      <c r="M54">
        <v>88.33</v>
      </c>
      <c r="N54">
        <v>114.02</v>
      </c>
      <c r="O54">
        <v>59.68</v>
      </c>
      <c r="P54">
        <v>118.09</v>
      </c>
      <c r="Q54">
        <v>5.76</v>
      </c>
      <c r="R54">
        <v>22.71</v>
      </c>
      <c r="S54">
        <v>14.35</v>
      </c>
      <c r="T54">
        <v>0</v>
      </c>
      <c r="U54">
        <v>255.98</v>
      </c>
      <c r="V54">
        <v>11.14</v>
      </c>
      <c r="W54">
        <v>24.5</v>
      </c>
      <c r="X54">
        <v>78.319999999999993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25.56</v>
      </c>
      <c r="AG54">
        <v>42.35</v>
      </c>
      <c r="AH54">
        <v>0</v>
      </c>
      <c r="AI54">
        <v>0</v>
      </c>
      <c r="AJ54">
        <v>0</v>
      </c>
      <c r="AK54">
        <v>51.05</v>
      </c>
      <c r="AL54">
        <v>1.34</v>
      </c>
      <c r="AM54">
        <v>0</v>
      </c>
      <c r="AN54">
        <v>0.6</v>
      </c>
      <c r="AO54">
        <v>0</v>
      </c>
      <c r="AP54">
        <v>1.97</v>
      </c>
      <c r="AQ54">
        <v>52.02</v>
      </c>
      <c r="AR54">
        <v>0</v>
      </c>
      <c r="AS54">
        <v>4.1399999999999997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1485.7499999999998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265.12</v>
      </c>
      <c r="L55">
        <v>229.52</v>
      </c>
      <c r="M55">
        <v>88.33</v>
      </c>
      <c r="N55">
        <v>114.02</v>
      </c>
      <c r="O55">
        <v>59.68</v>
      </c>
      <c r="P55">
        <v>118.09</v>
      </c>
      <c r="Q55">
        <v>5.76</v>
      </c>
      <c r="R55">
        <v>22.71</v>
      </c>
      <c r="S55">
        <v>14.35</v>
      </c>
      <c r="T55">
        <v>0</v>
      </c>
      <c r="U55">
        <v>255.98</v>
      </c>
      <c r="V55">
        <v>11.14</v>
      </c>
      <c r="W55">
        <v>24.5</v>
      </c>
      <c r="X55">
        <v>78.319999999999993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25.56</v>
      </c>
      <c r="AG55">
        <v>42.35</v>
      </c>
      <c r="AH55">
        <v>0</v>
      </c>
      <c r="AI55">
        <v>0</v>
      </c>
      <c r="AJ55">
        <v>0</v>
      </c>
      <c r="AK55">
        <v>51.05</v>
      </c>
      <c r="AL55">
        <v>1.34</v>
      </c>
      <c r="AM55">
        <v>0</v>
      </c>
      <c r="AN55">
        <v>0.6</v>
      </c>
      <c r="AO55">
        <v>0</v>
      </c>
      <c r="AP55">
        <v>1.97</v>
      </c>
      <c r="AQ55">
        <v>53.34</v>
      </c>
      <c r="AR55">
        <v>0</v>
      </c>
      <c r="AS55">
        <v>4.1399999999999997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1487.0699999999997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265.12</v>
      </c>
      <c r="L56">
        <v>229.52</v>
      </c>
      <c r="M56">
        <v>88.33</v>
      </c>
      <c r="N56">
        <v>114.02</v>
      </c>
      <c r="O56">
        <v>59.68</v>
      </c>
      <c r="P56">
        <v>118.09</v>
      </c>
      <c r="Q56">
        <v>5.76</v>
      </c>
      <c r="R56">
        <v>22.71</v>
      </c>
      <c r="S56">
        <v>14.35</v>
      </c>
      <c r="T56">
        <v>0</v>
      </c>
      <c r="U56">
        <v>255.98</v>
      </c>
      <c r="V56">
        <v>11.14</v>
      </c>
      <c r="W56">
        <v>24.5</v>
      </c>
      <c r="X56">
        <v>78.319999999999993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25.56</v>
      </c>
      <c r="AG56">
        <v>42.35</v>
      </c>
      <c r="AH56">
        <v>0</v>
      </c>
      <c r="AI56">
        <v>0</v>
      </c>
      <c r="AJ56">
        <v>0</v>
      </c>
      <c r="AK56">
        <v>51.05</v>
      </c>
      <c r="AL56">
        <v>1.34</v>
      </c>
      <c r="AM56">
        <v>0</v>
      </c>
      <c r="AN56">
        <v>0.6</v>
      </c>
      <c r="AO56">
        <v>0</v>
      </c>
      <c r="AP56">
        <v>1.97</v>
      </c>
      <c r="AQ56">
        <v>53.48</v>
      </c>
      <c r="AR56">
        <v>0</v>
      </c>
      <c r="AS56">
        <v>4.1399999999999997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1487.2099999999998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265.12</v>
      </c>
      <c r="L57">
        <v>229.52</v>
      </c>
      <c r="M57">
        <v>88.33</v>
      </c>
      <c r="N57">
        <v>114.02</v>
      </c>
      <c r="O57">
        <v>59.68</v>
      </c>
      <c r="P57">
        <v>118.09</v>
      </c>
      <c r="Q57">
        <v>5.76</v>
      </c>
      <c r="R57">
        <v>22.71</v>
      </c>
      <c r="S57">
        <v>14.35</v>
      </c>
      <c r="T57">
        <v>0</v>
      </c>
      <c r="U57">
        <v>255.98</v>
      </c>
      <c r="V57">
        <v>11.14</v>
      </c>
      <c r="W57">
        <v>29.25</v>
      </c>
      <c r="X57">
        <v>94.75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25.56</v>
      </c>
      <c r="AG57">
        <v>42.35</v>
      </c>
      <c r="AH57">
        <v>0</v>
      </c>
      <c r="AI57">
        <v>0</v>
      </c>
      <c r="AJ57">
        <v>0</v>
      </c>
      <c r="AK57">
        <v>51.05</v>
      </c>
      <c r="AL57">
        <v>1.34</v>
      </c>
      <c r="AM57">
        <v>0</v>
      </c>
      <c r="AN57">
        <v>0.6</v>
      </c>
      <c r="AO57">
        <v>0</v>
      </c>
      <c r="AP57">
        <v>1.97</v>
      </c>
      <c r="AQ57">
        <v>53.48</v>
      </c>
      <c r="AR57">
        <v>0</v>
      </c>
      <c r="AS57">
        <v>4.1399999999999997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1508.3899999999999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265.12</v>
      </c>
      <c r="L58">
        <v>229.52</v>
      </c>
      <c r="M58">
        <v>88.33</v>
      </c>
      <c r="N58">
        <v>114.02</v>
      </c>
      <c r="O58">
        <v>59.68</v>
      </c>
      <c r="P58">
        <v>118.09</v>
      </c>
      <c r="Q58">
        <v>5.76</v>
      </c>
      <c r="R58">
        <v>22.71</v>
      </c>
      <c r="S58">
        <v>14.35</v>
      </c>
      <c r="T58">
        <v>0</v>
      </c>
      <c r="U58">
        <v>255.98</v>
      </c>
      <c r="V58">
        <v>11.14</v>
      </c>
      <c r="W58">
        <v>29.25</v>
      </c>
      <c r="X58">
        <v>94.75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25.56</v>
      </c>
      <c r="AG58">
        <v>42.35</v>
      </c>
      <c r="AH58">
        <v>0</v>
      </c>
      <c r="AI58">
        <v>0</v>
      </c>
      <c r="AJ58">
        <v>0</v>
      </c>
      <c r="AK58">
        <v>51.05</v>
      </c>
      <c r="AL58">
        <v>1.34</v>
      </c>
      <c r="AM58">
        <v>0</v>
      </c>
      <c r="AN58">
        <v>0.6</v>
      </c>
      <c r="AO58">
        <v>0</v>
      </c>
      <c r="AP58">
        <v>1.97</v>
      </c>
      <c r="AQ58">
        <v>53.48</v>
      </c>
      <c r="AR58">
        <v>0</v>
      </c>
      <c r="AS58">
        <v>4.1399999999999997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1508.3899999999999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265.12</v>
      </c>
      <c r="L59">
        <v>229.52</v>
      </c>
      <c r="M59">
        <v>88.33</v>
      </c>
      <c r="N59">
        <v>114.02</v>
      </c>
      <c r="O59">
        <v>59.68</v>
      </c>
      <c r="P59">
        <v>118.09</v>
      </c>
      <c r="Q59">
        <v>5.76</v>
      </c>
      <c r="R59">
        <v>22.71</v>
      </c>
      <c r="S59">
        <v>14.35</v>
      </c>
      <c r="T59">
        <v>0</v>
      </c>
      <c r="U59">
        <v>255.98</v>
      </c>
      <c r="V59">
        <v>11.14</v>
      </c>
      <c r="W59">
        <v>29.25</v>
      </c>
      <c r="X59">
        <v>94.75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25.56</v>
      </c>
      <c r="AG59">
        <v>42.35</v>
      </c>
      <c r="AH59">
        <v>0</v>
      </c>
      <c r="AI59">
        <v>0</v>
      </c>
      <c r="AJ59">
        <v>0</v>
      </c>
      <c r="AK59">
        <v>51.05</v>
      </c>
      <c r="AL59">
        <v>1.34</v>
      </c>
      <c r="AM59">
        <v>0</v>
      </c>
      <c r="AN59">
        <v>0.6</v>
      </c>
      <c r="AO59">
        <v>0</v>
      </c>
      <c r="AP59">
        <v>1.97</v>
      </c>
      <c r="AQ59">
        <v>53.48</v>
      </c>
      <c r="AR59">
        <v>0</v>
      </c>
      <c r="AS59">
        <v>4.1399999999999997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1508.3899999999999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265.12</v>
      </c>
      <c r="L60">
        <v>229.52</v>
      </c>
      <c r="M60">
        <v>88.33</v>
      </c>
      <c r="N60">
        <v>114.02</v>
      </c>
      <c r="O60">
        <v>59.68</v>
      </c>
      <c r="P60">
        <v>118.09</v>
      </c>
      <c r="Q60">
        <v>5.76</v>
      </c>
      <c r="R60">
        <v>22.71</v>
      </c>
      <c r="S60">
        <v>14.35</v>
      </c>
      <c r="T60">
        <v>0</v>
      </c>
      <c r="U60">
        <v>255.98</v>
      </c>
      <c r="V60">
        <v>11.14</v>
      </c>
      <c r="W60">
        <v>29.25</v>
      </c>
      <c r="X60">
        <v>94.75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25.56</v>
      </c>
      <c r="AG60">
        <v>42.35</v>
      </c>
      <c r="AH60">
        <v>0</v>
      </c>
      <c r="AI60">
        <v>0</v>
      </c>
      <c r="AJ60">
        <v>0</v>
      </c>
      <c r="AK60">
        <v>51.05</v>
      </c>
      <c r="AL60">
        <v>1.34</v>
      </c>
      <c r="AM60">
        <v>0</v>
      </c>
      <c r="AN60">
        <v>0.6</v>
      </c>
      <c r="AO60">
        <v>0</v>
      </c>
      <c r="AP60">
        <v>1.97</v>
      </c>
      <c r="AQ60">
        <v>53.48</v>
      </c>
      <c r="AR60">
        <v>0</v>
      </c>
      <c r="AS60">
        <v>4.1399999999999997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1508.3899999999999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265.12</v>
      </c>
      <c r="L61">
        <v>229.52</v>
      </c>
      <c r="M61">
        <v>88.33</v>
      </c>
      <c r="N61">
        <v>114.02</v>
      </c>
      <c r="O61">
        <v>59.68</v>
      </c>
      <c r="P61">
        <v>118.09</v>
      </c>
      <c r="Q61">
        <v>5.76</v>
      </c>
      <c r="R61">
        <v>22.71</v>
      </c>
      <c r="S61">
        <v>14.35</v>
      </c>
      <c r="T61">
        <v>0</v>
      </c>
      <c r="U61">
        <v>255.98</v>
      </c>
      <c r="V61">
        <v>11.14</v>
      </c>
      <c r="W61">
        <v>29.25</v>
      </c>
      <c r="X61">
        <v>94.75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25.56</v>
      </c>
      <c r="AG61">
        <v>42.35</v>
      </c>
      <c r="AH61">
        <v>0</v>
      </c>
      <c r="AI61">
        <v>0</v>
      </c>
      <c r="AJ61">
        <v>0</v>
      </c>
      <c r="AK61">
        <v>51.05</v>
      </c>
      <c r="AL61">
        <v>1.34</v>
      </c>
      <c r="AM61">
        <v>0</v>
      </c>
      <c r="AN61">
        <v>0.6</v>
      </c>
      <c r="AO61">
        <v>0</v>
      </c>
      <c r="AP61">
        <v>1.97</v>
      </c>
      <c r="AQ61">
        <v>53.48</v>
      </c>
      <c r="AR61">
        <v>0</v>
      </c>
      <c r="AS61">
        <v>4.1399999999999997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1508.3899999999999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332.33</v>
      </c>
      <c r="L62">
        <v>229.52</v>
      </c>
      <c r="M62">
        <v>88.33</v>
      </c>
      <c r="N62">
        <v>114.02</v>
      </c>
      <c r="O62">
        <v>59.68</v>
      </c>
      <c r="P62">
        <v>118.09</v>
      </c>
      <c r="Q62">
        <v>5.76</v>
      </c>
      <c r="R62">
        <v>22.71</v>
      </c>
      <c r="S62">
        <v>14.35</v>
      </c>
      <c r="T62">
        <v>0</v>
      </c>
      <c r="U62">
        <v>255.98</v>
      </c>
      <c r="V62">
        <v>11.14</v>
      </c>
      <c r="W62">
        <v>29.25</v>
      </c>
      <c r="X62">
        <v>94.75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25.56</v>
      </c>
      <c r="AG62">
        <v>42.35</v>
      </c>
      <c r="AH62">
        <v>0</v>
      </c>
      <c r="AI62">
        <v>0</v>
      </c>
      <c r="AJ62">
        <v>0</v>
      </c>
      <c r="AK62">
        <v>51.05</v>
      </c>
      <c r="AL62">
        <v>1.34</v>
      </c>
      <c r="AM62">
        <v>0</v>
      </c>
      <c r="AN62">
        <v>0.6</v>
      </c>
      <c r="AO62">
        <v>0</v>
      </c>
      <c r="AP62">
        <v>1.97</v>
      </c>
      <c r="AQ62">
        <v>53.48</v>
      </c>
      <c r="AR62">
        <v>0</v>
      </c>
      <c r="AS62">
        <v>4.1399999999999997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1575.6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361.13</v>
      </c>
      <c r="L63">
        <v>229.52</v>
      </c>
      <c r="M63">
        <v>88.33</v>
      </c>
      <c r="N63">
        <v>114.02</v>
      </c>
      <c r="O63">
        <v>59.68</v>
      </c>
      <c r="P63">
        <v>118.09</v>
      </c>
      <c r="Q63">
        <v>5.76</v>
      </c>
      <c r="R63">
        <v>22.71</v>
      </c>
      <c r="S63">
        <v>14.35</v>
      </c>
      <c r="T63">
        <v>0</v>
      </c>
      <c r="U63">
        <v>255.98</v>
      </c>
      <c r="V63">
        <v>11.14</v>
      </c>
      <c r="W63">
        <v>24.5</v>
      </c>
      <c r="X63">
        <v>78.319999999999993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25.56</v>
      </c>
      <c r="AG63">
        <v>42.35</v>
      </c>
      <c r="AH63">
        <v>0</v>
      </c>
      <c r="AI63">
        <v>0</v>
      </c>
      <c r="AJ63">
        <v>0</v>
      </c>
      <c r="AK63">
        <v>51.05</v>
      </c>
      <c r="AL63">
        <v>8.92</v>
      </c>
      <c r="AM63">
        <v>0</v>
      </c>
      <c r="AN63">
        <v>0.6</v>
      </c>
      <c r="AO63">
        <v>0</v>
      </c>
      <c r="AP63">
        <v>1.97</v>
      </c>
      <c r="AQ63">
        <v>53.48</v>
      </c>
      <c r="AR63">
        <v>0</v>
      </c>
      <c r="AS63">
        <v>4.1399999999999997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1590.8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361.13</v>
      </c>
      <c r="L64">
        <v>229.52</v>
      </c>
      <c r="M64">
        <v>88.33</v>
      </c>
      <c r="N64">
        <v>114.02</v>
      </c>
      <c r="O64">
        <v>59.68</v>
      </c>
      <c r="P64">
        <v>118.09</v>
      </c>
      <c r="Q64">
        <v>5.76</v>
      </c>
      <c r="R64">
        <v>22.71</v>
      </c>
      <c r="S64">
        <v>14.35</v>
      </c>
      <c r="T64">
        <v>0</v>
      </c>
      <c r="U64">
        <v>255.98</v>
      </c>
      <c r="V64">
        <v>11.14</v>
      </c>
      <c r="W64">
        <v>24.5</v>
      </c>
      <c r="X64">
        <v>78.319999999999993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25.56</v>
      </c>
      <c r="AG64">
        <v>42.35</v>
      </c>
      <c r="AH64">
        <v>0</v>
      </c>
      <c r="AI64">
        <v>0</v>
      </c>
      <c r="AJ64">
        <v>0</v>
      </c>
      <c r="AK64">
        <v>51.05</v>
      </c>
      <c r="AL64">
        <v>40.159999999999997</v>
      </c>
      <c r="AM64">
        <v>0</v>
      </c>
      <c r="AN64">
        <v>0.6</v>
      </c>
      <c r="AO64">
        <v>0</v>
      </c>
      <c r="AP64">
        <v>1.97</v>
      </c>
      <c r="AQ64">
        <v>53.48</v>
      </c>
      <c r="AR64">
        <v>0</v>
      </c>
      <c r="AS64">
        <v>4.1399999999999997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1622.04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361.13</v>
      </c>
      <c r="L65">
        <v>229.52</v>
      </c>
      <c r="M65">
        <v>88.33</v>
      </c>
      <c r="N65">
        <v>114.02</v>
      </c>
      <c r="O65">
        <v>59.68</v>
      </c>
      <c r="P65">
        <v>118.09</v>
      </c>
      <c r="Q65">
        <v>5.76</v>
      </c>
      <c r="R65">
        <v>22.71</v>
      </c>
      <c r="S65">
        <v>14.35</v>
      </c>
      <c r="T65">
        <v>0</v>
      </c>
      <c r="U65">
        <v>255.98</v>
      </c>
      <c r="V65">
        <v>11.14</v>
      </c>
      <c r="W65">
        <v>29.25</v>
      </c>
      <c r="X65">
        <v>94.75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25.56</v>
      </c>
      <c r="AG65">
        <v>42.35</v>
      </c>
      <c r="AH65">
        <v>0</v>
      </c>
      <c r="AI65">
        <v>0</v>
      </c>
      <c r="AJ65">
        <v>0</v>
      </c>
      <c r="AK65">
        <v>51.05</v>
      </c>
      <c r="AL65">
        <v>40.159999999999997</v>
      </c>
      <c r="AM65">
        <v>0</v>
      </c>
      <c r="AN65">
        <v>0.6</v>
      </c>
      <c r="AO65">
        <v>0</v>
      </c>
      <c r="AP65">
        <v>1.97</v>
      </c>
      <c r="AQ65">
        <v>53.48</v>
      </c>
      <c r="AR65">
        <v>0</v>
      </c>
      <c r="AS65">
        <v>4.1399999999999997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1643.22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361.13</v>
      </c>
      <c r="L66">
        <v>229.52</v>
      </c>
      <c r="M66">
        <v>88.33</v>
      </c>
      <c r="N66">
        <v>114.02</v>
      </c>
      <c r="O66">
        <v>59.68</v>
      </c>
      <c r="P66">
        <v>118.09</v>
      </c>
      <c r="Q66">
        <v>5.76</v>
      </c>
      <c r="R66">
        <v>22.71</v>
      </c>
      <c r="S66">
        <v>14.35</v>
      </c>
      <c r="T66">
        <v>0</v>
      </c>
      <c r="U66">
        <v>255.98</v>
      </c>
      <c r="V66">
        <v>11.14</v>
      </c>
      <c r="W66">
        <v>29.25</v>
      </c>
      <c r="X66">
        <v>94.75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25.56</v>
      </c>
      <c r="AG66">
        <v>42.35</v>
      </c>
      <c r="AH66">
        <v>0</v>
      </c>
      <c r="AI66">
        <v>0</v>
      </c>
      <c r="AJ66">
        <v>0</v>
      </c>
      <c r="AK66">
        <v>51.05</v>
      </c>
      <c r="AL66">
        <v>40.159999999999997</v>
      </c>
      <c r="AM66">
        <v>0</v>
      </c>
      <c r="AN66">
        <v>0.6</v>
      </c>
      <c r="AO66">
        <v>0</v>
      </c>
      <c r="AP66">
        <v>1.97</v>
      </c>
      <c r="AQ66">
        <v>53.48</v>
      </c>
      <c r="AR66">
        <v>0</v>
      </c>
      <c r="AS66">
        <v>4.1399999999999997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1643.22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361.13</v>
      </c>
      <c r="L67">
        <v>229.52</v>
      </c>
      <c r="M67">
        <v>88.33</v>
      </c>
      <c r="N67">
        <v>114.02</v>
      </c>
      <c r="O67">
        <v>59.68</v>
      </c>
      <c r="P67">
        <v>118.09</v>
      </c>
      <c r="Q67">
        <v>5.76</v>
      </c>
      <c r="R67">
        <v>22.71</v>
      </c>
      <c r="S67">
        <v>14.35</v>
      </c>
      <c r="T67">
        <v>0</v>
      </c>
      <c r="U67">
        <v>255.98</v>
      </c>
      <c r="V67">
        <v>11.14</v>
      </c>
      <c r="W67">
        <v>29.25</v>
      </c>
      <c r="X67">
        <v>94.75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25.56</v>
      </c>
      <c r="AG67">
        <v>42.35</v>
      </c>
      <c r="AH67">
        <v>0</v>
      </c>
      <c r="AI67">
        <v>0</v>
      </c>
      <c r="AJ67">
        <v>0</v>
      </c>
      <c r="AK67">
        <v>51.05</v>
      </c>
      <c r="AL67">
        <v>40.159999999999997</v>
      </c>
      <c r="AM67">
        <v>0</v>
      </c>
      <c r="AN67">
        <v>0.6</v>
      </c>
      <c r="AO67">
        <v>0</v>
      </c>
      <c r="AP67">
        <v>1.97</v>
      </c>
      <c r="AQ67">
        <v>53.48</v>
      </c>
      <c r="AR67">
        <v>0</v>
      </c>
      <c r="AS67">
        <v>4.1399999999999997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1643.22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361.13</v>
      </c>
      <c r="L68">
        <v>229.52</v>
      </c>
      <c r="M68">
        <v>88.33</v>
      </c>
      <c r="N68">
        <v>114.02</v>
      </c>
      <c r="O68">
        <v>59.68</v>
      </c>
      <c r="P68">
        <v>118.09</v>
      </c>
      <c r="Q68">
        <v>5.76</v>
      </c>
      <c r="R68">
        <v>22.71</v>
      </c>
      <c r="S68">
        <v>14.35</v>
      </c>
      <c r="T68">
        <v>0</v>
      </c>
      <c r="U68">
        <v>255.98</v>
      </c>
      <c r="V68">
        <v>11.14</v>
      </c>
      <c r="W68">
        <v>29.25</v>
      </c>
      <c r="X68">
        <v>114.42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25.56</v>
      </c>
      <c r="AG68">
        <v>42.35</v>
      </c>
      <c r="AH68">
        <v>0</v>
      </c>
      <c r="AI68">
        <v>0</v>
      </c>
      <c r="AJ68">
        <v>0</v>
      </c>
      <c r="AK68">
        <v>51.05</v>
      </c>
      <c r="AL68">
        <v>40.159999999999997</v>
      </c>
      <c r="AM68">
        <v>0</v>
      </c>
      <c r="AN68">
        <v>0.6</v>
      </c>
      <c r="AO68">
        <v>0</v>
      </c>
      <c r="AP68">
        <v>1.97</v>
      </c>
      <c r="AQ68">
        <v>53.48</v>
      </c>
      <c r="AR68">
        <v>0</v>
      </c>
      <c r="AS68">
        <v>4.1399999999999997</v>
      </c>
      <c r="AT68">
        <v>18.36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1662.05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361.13</v>
      </c>
      <c r="L69">
        <v>229.52</v>
      </c>
      <c r="M69">
        <v>88.33</v>
      </c>
      <c r="N69">
        <v>114.02</v>
      </c>
      <c r="O69">
        <v>59.68</v>
      </c>
      <c r="P69">
        <v>118.09</v>
      </c>
      <c r="Q69">
        <v>5.76</v>
      </c>
      <c r="R69">
        <v>22.71</v>
      </c>
      <c r="S69">
        <v>14.35</v>
      </c>
      <c r="T69">
        <v>0</v>
      </c>
      <c r="U69">
        <v>255.98</v>
      </c>
      <c r="V69">
        <v>13.33</v>
      </c>
      <c r="W69">
        <v>29.25</v>
      </c>
      <c r="X69">
        <v>114.42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25.56</v>
      </c>
      <c r="AG69">
        <v>42.35</v>
      </c>
      <c r="AH69">
        <v>18.18</v>
      </c>
      <c r="AI69">
        <v>0</v>
      </c>
      <c r="AJ69">
        <v>0</v>
      </c>
      <c r="AK69">
        <v>51.05</v>
      </c>
      <c r="AL69">
        <v>40.159999999999997</v>
      </c>
      <c r="AM69">
        <v>0</v>
      </c>
      <c r="AN69">
        <v>0.6</v>
      </c>
      <c r="AO69">
        <v>0</v>
      </c>
      <c r="AP69">
        <v>1.97</v>
      </c>
      <c r="AQ69">
        <v>53.48</v>
      </c>
      <c r="AR69">
        <v>0</v>
      </c>
      <c r="AS69">
        <v>4.1399999999999997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1683.26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361.13</v>
      </c>
      <c r="L70">
        <v>229.52</v>
      </c>
      <c r="M70">
        <v>88.33</v>
      </c>
      <c r="N70">
        <v>114.02</v>
      </c>
      <c r="O70">
        <v>59.68</v>
      </c>
      <c r="P70">
        <v>118.09</v>
      </c>
      <c r="Q70">
        <v>5.76</v>
      </c>
      <c r="R70">
        <v>22.71</v>
      </c>
      <c r="S70">
        <v>14.35</v>
      </c>
      <c r="T70">
        <v>0</v>
      </c>
      <c r="U70">
        <v>255.98</v>
      </c>
      <c r="V70">
        <v>13.33</v>
      </c>
      <c r="W70">
        <v>35.33</v>
      </c>
      <c r="X70">
        <v>114.42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25.56</v>
      </c>
      <c r="AG70">
        <v>42.35</v>
      </c>
      <c r="AH70">
        <v>40.01</v>
      </c>
      <c r="AI70">
        <v>0</v>
      </c>
      <c r="AJ70">
        <v>0</v>
      </c>
      <c r="AK70">
        <v>51.05</v>
      </c>
      <c r="AL70">
        <v>8.92</v>
      </c>
      <c r="AM70">
        <v>0</v>
      </c>
      <c r="AN70">
        <v>0.6</v>
      </c>
      <c r="AO70">
        <v>0</v>
      </c>
      <c r="AP70">
        <v>1.97</v>
      </c>
      <c r="AQ70">
        <v>53.48</v>
      </c>
      <c r="AR70">
        <v>0</v>
      </c>
      <c r="AS70">
        <v>4.1399999999999997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1679.9299999999998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361.13</v>
      </c>
      <c r="L71">
        <v>229.52</v>
      </c>
      <c r="M71">
        <v>88.33</v>
      </c>
      <c r="N71">
        <v>114.02</v>
      </c>
      <c r="O71">
        <v>59.68</v>
      </c>
      <c r="P71">
        <v>118.09</v>
      </c>
      <c r="Q71">
        <v>5.76</v>
      </c>
      <c r="R71">
        <v>22.71</v>
      </c>
      <c r="S71">
        <v>14.35</v>
      </c>
      <c r="T71">
        <v>0</v>
      </c>
      <c r="U71">
        <v>255.98</v>
      </c>
      <c r="V71">
        <v>13.33</v>
      </c>
      <c r="W71">
        <v>34.549999999999997</v>
      </c>
      <c r="X71">
        <v>114.42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8.7799999999999994</v>
      </c>
      <c r="AE71">
        <v>15.82</v>
      </c>
      <c r="AF71">
        <v>25.56</v>
      </c>
      <c r="AG71">
        <v>42.35</v>
      </c>
      <c r="AH71">
        <v>60.02</v>
      </c>
      <c r="AI71">
        <v>0</v>
      </c>
      <c r="AJ71">
        <v>0</v>
      </c>
      <c r="AK71">
        <v>51.05</v>
      </c>
      <c r="AL71">
        <v>1.34</v>
      </c>
      <c r="AM71">
        <v>0</v>
      </c>
      <c r="AN71">
        <v>0.6</v>
      </c>
      <c r="AO71">
        <v>0</v>
      </c>
      <c r="AP71">
        <v>0</v>
      </c>
      <c r="AQ71">
        <v>53.48</v>
      </c>
      <c r="AR71">
        <v>0.53</v>
      </c>
      <c r="AS71">
        <v>4.1399999999999997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1714.7399999999996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361.13</v>
      </c>
      <c r="L72">
        <v>229.52</v>
      </c>
      <c r="M72">
        <v>88.33</v>
      </c>
      <c r="N72">
        <v>114.02</v>
      </c>
      <c r="O72">
        <v>59.68</v>
      </c>
      <c r="P72">
        <v>118.09</v>
      </c>
      <c r="Q72">
        <v>5.76</v>
      </c>
      <c r="R72">
        <v>22.71</v>
      </c>
      <c r="S72">
        <v>14.35</v>
      </c>
      <c r="T72">
        <v>0</v>
      </c>
      <c r="U72">
        <v>255.98</v>
      </c>
      <c r="V72">
        <v>13.33</v>
      </c>
      <c r="W72">
        <v>29.25</v>
      </c>
      <c r="X72">
        <v>114.42</v>
      </c>
      <c r="Y72">
        <v>0</v>
      </c>
      <c r="Z72">
        <v>2.11</v>
      </c>
      <c r="AA72">
        <v>12.67</v>
      </c>
      <c r="AB72">
        <v>2.5499999999999998</v>
      </c>
      <c r="AC72">
        <v>9.2899999999999991</v>
      </c>
      <c r="AD72">
        <v>17.54</v>
      </c>
      <c r="AE72">
        <v>31.64</v>
      </c>
      <c r="AF72">
        <v>25.56</v>
      </c>
      <c r="AG72">
        <v>42.35</v>
      </c>
      <c r="AH72">
        <v>80.010000000000005</v>
      </c>
      <c r="AI72">
        <v>0</v>
      </c>
      <c r="AJ72">
        <v>0</v>
      </c>
      <c r="AK72">
        <v>51.05</v>
      </c>
      <c r="AL72">
        <v>1.34</v>
      </c>
      <c r="AM72">
        <v>0</v>
      </c>
      <c r="AN72">
        <v>0.6</v>
      </c>
      <c r="AO72">
        <v>0</v>
      </c>
      <c r="AP72">
        <v>0</v>
      </c>
      <c r="AQ72">
        <v>53.48</v>
      </c>
      <c r="AR72">
        <v>0.53</v>
      </c>
      <c r="AS72">
        <v>4.1399999999999997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1780.6299999999997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361.13</v>
      </c>
      <c r="L73">
        <v>229.52</v>
      </c>
      <c r="M73">
        <v>88.33</v>
      </c>
      <c r="N73">
        <v>114.02</v>
      </c>
      <c r="O73">
        <v>59.68</v>
      </c>
      <c r="P73">
        <v>118.09</v>
      </c>
      <c r="Q73">
        <v>5.76</v>
      </c>
      <c r="R73">
        <v>22.71</v>
      </c>
      <c r="S73">
        <v>14.35</v>
      </c>
      <c r="T73">
        <v>0</v>
      </c>
      <c r="U73">
        <v>255.98</v>
      </c>
      <c r="V73">
        <v>17.2</v>
      </c>
      <c r="W73">
        <v>37.92</v>
      </c>
      <c r="X73">
        <v>142.38</v>
      </c>
      <c r="Y73">
        <v>0</v>
      </c>
      <c r="Z73">
        <v>12.52</v>
      </c>
      <c r="AA73">
        <v>23.13</v>
      </c>
      <c r="AB73">
        <v>37.93</v>
      </c>
      <c r="AC73">
        <v>18.61</v>
      </c>
      <c r="AD73">
        <v>17.54</v>
      </c>
      <c r="AE73">
        <v>31.64</v>
      </c>
      <c r="AF73">
        <v>37.49</v>
      </c>
      <c r="AG73">
        <v>42.35</v>
      </c>
      <c r="AH73">
        <v>112.28</v>
      </c>
      <c r="AI73">
        <v>0</v>
      </c>
      <c r="AJ73">
        <v>0</v>
      </c>
      <c r="AK73">
        <v>51.05</v>
      </c>
      <c r="AL73">
        <v>1.34</v>
      </c>
      <c r="AM73">
        <v>7.58</v>
      </c>
      <c r="AN73">
        <v>0.6</v>
      </c>
      <c r="AO73">
        <v>0</v>
      </c>
      <c r="AP73">
        <v>0</v>
      </c>
      <c r="AQ73">
        <v>53.48</v>
      </c>
      <c r="AR73">
        <v>0.53</v>
      </c>
      <c r="AS73">
        <v>4.1399999999999997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1938.48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361.13</v>
      </c>
      <c r="L74">
        <v>229.52</v>
      </c>
      <c r="M74">
        <v>88.33</v>
      </c>
      <c r="N74">
        <v>114.02</v>
      </c>
      <c r="O74">
        <v>59.68</v>
      </c>
      <c r="P74">
        <v>118.09</v>
      </c>
      <c r="Q74">
        <v>5.76</v>
      </c>
      <c r="R74">
        <v>22.71</v>
      </c>
      <c r="S74">
        <v>14.35</v>
      </c>
      <c r="T74">
        <v>0</v>
      </c>
      <c r="U74">
        <v>255.98</v>
      </c>
      <c r="V74">
        <v>17.2</v>
      </c>
      <c r="W74">
        <v>37.92</v>
      </c>
      <c r="X74">
        <v>142.38</v>
      </c>
      <c r="Y74">
        <v>0</v>
      </c>
      <c r="Z74">
        <v>12.52</v>
      </c>
      <c r="AA74">
        <v>26.93</v>
      </c>
      <c r="AB74">
        <v>37.93</v>
      </c>
      <c r="AC74">
        <v>18.61</v>
      </c>
      <c r="AD74">
        <v>17.54</v>
      </c>
      <c r="AE74">
        <v>31.64</v>
      </c>
      <c r="AF74">
        <v>37.49</v>
      </c>
      <c r="AG74">
        <v>42.35</v>
      </c>
      <c r="AH74">
        <v>112.28</v>
      </c>
      <c r="AI74">
        <v>0</v>
      </c>
      <c r="AJ74">
        <v>0</v>
      </c>
      <c r="AK74">
        <v>51.05</v>
      </c>
      <c r="AL74">
        <v>1.34</v>
      </c>
      <c r="AM74">
        <v>7.58</v>
      </c>
      <c r="AN74">
        <v>0.6</v>
      </c>
      <c r="AO74">
        <v>0</v>
      </c>
      <c r="AP74">
        <v>0</v>
      </c>
      <c r="AQ74">
        <v>53.48</v>
      </c>
      <c r="AR74">
        <v>0.53</v>
      </c>
      <c r="AS74">
        <v>4.1399999999999997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1942.28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428.34</v>
      </c>
      <c r="L75">
        <v>231.64</v>
      </c>
      <c r="M75">
        <v>88.33</v>
      </c>
      <c r="N75">
        <v>114.02</v>
      </c>
      <c r="O75">
        <v>59.68</v>
      </c>
      <c r="P75">
        <v>118.09</v>
      </c>
      <c r="Q75">
        <v>7.37</v>
      </c>
      <c r="R75">
        <v>32.24</v>
      </c>
      <c r="S75">
        <v>20.74</v>
      </c>
      <c r="T75">
        <v>0</v>
      </c>
      <c r="U75">
        <v>255.98</v>
      </c>
      <c r="V75">
        <v>19.97</v>
      </c>
      <c r="W75">
        <v>43.57</v>
      </c>
      <c r="X75">
        <v>142.38</v>
      </c>
      <c r="Y75">
        <v>0</v>
      </c>
      <c r="Z75">
        <v>12.52</v>
      </c>
      <c r="AA75">
        <v>26.93</v>
      </c>
      <c r="AB75">
        <v>37.93</v>
      </c>
      <c r="AC75">
        <v>18.61</v>
      </c>
      <c r="AD75">
        <v>17.54</v>
      </c>
      <c r="AE75">
        <v>31.64</v>
      </c>
      <c r="AF75">
        <v>37.49</v>
      </c>
      <c r="AG75">
        <v>42.35</v>
      </c>
      <c r="AH75">
        <v>112.28</v>
      </c>
      <c r="AI75">
        <v>0</v>
      </c>
      <c r="AJ75">
        <v>0</v>
      </c>
      <c r="AK75">
        <v>51.05</v>
      </c>
      <c r="AL75">
        <v>1.34</v>
      </c>
      <c r="AM75">
        <v>7.58</v>
      </c>
      <c r="AN75">
        <v>0.6</v>
      </c>
      <c r="AO75">
        <v>0</v>
      </c>
      <c r="AP75">
        <v>0</v>
      </c>
      <c r="AQ75">
        <v>53.48</v>
      </c>
      <c r="AR75">
        <v>0.53</v>
      </c>
      <c r="AS75">
        <v>4.1399999999999997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2037.5599999999997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495.55</v>
      </c>
      <c r="L76">
        <v>287.33</v>
      </c>
      <c r="M76">
        <v>88.33</v>
      </c>
      <c r="N76">
        <v>114.02</v>
      </c>
      <c r="O76">
        <v>59.68</v>
      </c>
      <c r="P76">
        <v>118.09</v>
      </c>
      <c r="Q76">
        <v>8.7799999999999994</v>
      </c>
      <c r="R76">
        <v>40.700000000000003</v>
      </c>
      <c r="S76">
        <v>25.35</v>
      </c>
      <c r="T76">
        <v>0</v>
      </c>
      <c r="U76">
        <v>255.98</v>
      </c>
      <c r="V76">
        <v>19.97</v>
      </c>
      <c r="W76">
        <v>44</v>
      </c>
      <c r="X76">
        <v>142.38</v>
      </c>
      <c r="Y76">
        <v>0</v>
      </c>
      <c r="Z76">
        <v>12.52</v>
      </c>
      <c r="AA76">
        <v>23.13</v>
      </c>
      <c r="AB76">
        <v>37.93</v>
      </c>
      <c r="AC76">
        <v>18.61</v>
      </c>
      <c r="AD76">
        <v>17.54</v>
      </c>
      <c r="AE76">
        <v>31.64</v>
      </c>
      <c r="AF76">
        <v>37.49</v>
      </c>
      <c r="AG76">
        <v>42.35</v>
      </c>
      <c r="AH76">
        <v>109.11</v>
      </c>
      <c r="AI76">
        <v>0</v>
      </c>
      <c r="AJ76">
        <v>0</v>
      </c>
      <c r="AK76">
        <v>51.05</v>
      </c>
      <c r="AL76">
        <v>1.34</v>
      </c>
      <c r="AM76">
        <v>7.58</v>
      </c>
      <c r="AN76">
        <v>0.6</v>
      </c>
      <c r="AO76">
        <v>0</v>
      </c>
      <c r="AP76">
        <v>0</v>
      </c>
      <c r="AQ76">
        <v>53.48</v>
      </c>
      <c r="AR76">
        <v>0.53</v>
      </c>
      <c r="AS76">
        <v>4.1399999999999997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2168.3999999999996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598.32000000000005</v>
      </c>
      <c r="L77">
        <v>364.53</v>
      </c>
      <c r="M77">
        <v>88.33</v>
      </c>
      <c r="N77">
        <v>114.02</v>
      </c>
      <c r="O77">
        <v>59.68</v>
      </c>
      <c r="P77">
        <v>118.09</v>
      </c>
      <c r="Q77">
        <v>8.7799999999999994</v>
      </c>
      <c r="R77">
        <v>40.700000000000003</v>
      </c>
      <c r="S77">
        <v>25.35</v>
      </c>
      <c r="T77">
        <v>0</v>
      </c>
      <c r="U77">
        <v>255.98</v>
      </c>
      <c r="V77">
        <v>13.73</v>
      </c>
      <c r="W77">
        <v>44</v>
      </c>
      <c r="X77">
        <v>142.38</v>
      </c>
      <c r="Y77">
        <v>0</v>
      </c>
      <c r="Z77">
        <v>6.26</v>
      </c>
      <c r="AA77">
        <v>23.13</v>
      </c>
      <c r="AB77">
        <v>37.93</v>
      </c>
      <c r="AC77">
        <v>18.61</v>
      </c>
      <c r="AD77">
        <v>17.54</v>
      </c>
      <c r="AE77">
        <v>31.64</v>
      </c>
      <c r="AF77">
        <v>37.49</v>
      </c>
      <c r="AG77">
        <v>42.35</v>
      </c>
      <c r="AH77">
        <v>109.11</v>
      </c>
      <c r="AI77">
        <v>0</v>
      </c>
      <c r="AJ77">
        <v>0</v>
      </c>
      <c r="AK77">
        <v>51.05</v>
      </c>
      <c r="AL77">
        <v>1.34</v>
      </c>
      <c r="AM77">
        <v>7.58</v>
      </c>
      <c r="AN77">
        <v>0.6</v>
      </c>
      <c r="AO77">
        <v>0</v>
      </c>
      <c r="AP77">
        <v>0</v>
      </c>
      <c r="AQ77">
        <v>53.48</v>
      </c>
      <c r="AR77">
        <v>0.53</v>
      </c>
      <c r="AS77">
        <v>4.1399999999999997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2335.8700000000003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655.69</v>
      </c>
      <c r="L78">
        <v>417.31</v>
      </c>
      <c r="M78">
        <v>88.33</v>
      </c>
      <c r="N78">
        <v>114.02</v>
      </c>
      <c r="O78">
        <v>59.68</v>
      </c>
      <c r="P78">
        <v>118.09</v>
      </c>
      <c r="Q78">
        <v>8.7799999999999994</v>
      </c>
      <c r="R78">
        <v>40.700000000000003</v>
      </c>
      <c r="S78">
        <v>25.35</v>
      </c>
      <c r="T78">
        <v>0</v>
      </c>
      <c r="U78">
        <v>255.98</v>
      </c>
      <c r="V78">
        <v>13.73</v>
      </c>
      <c r="W78">
        <v>44</v>
      </c>
      <c r="X78">
        <v>142.38</v>
      </c>
      <c r="Y78">
        <v>0</v>
      </c>
      <c r="Z78">
        <v>6.26</v>
      </c>
      <c r="AA78">
        <v>12.69</v>
      </c>
      <c r="AB78">
        <v>37.93</v>
      </c>
      <c r="AC78">
        <v>18.61</v>
      </c>
      <c r="AD78">
        <v>17.54</v>
      </c>
      <c r="AE78">
        <v>31.64</v>
      </c>
      <c r="AF78">
        <v>37.49</v>
      </c>
      <c r="AG78">
        <v>42.35</v>
      </c>
      <c r="AH78">
        <v>80.099999999999994</v>
      </c>
      <c r="AI78">
        <v>0</v>
      </c>
      <c r="AJ78">
        <v>0</v>
      </c>
      <c r="AK78">
        <v>51.05</v>
      </c>
      <c r="AL78">
        <v>1.34</v>
      </c>
      <c r="AM78">
        <v>7.58</v>
      </c>
      <c r="AN78">
        <v>0.6</v>
      </c>
      <c r="AO78">
        <v>0</v>
      </c>
      <c r="AP78">
        <v>0</v>
      </c>
      <c r="AQ78">
        <v>53.48</v>
      </c>
      <c r="AR78">
        <v>0.53</v>
      </c>
      <c r="AS78">
        <v>4.1399999999999997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2406.5699999999997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649.59</v>
      </c>
      <c r="L79">
        <v>417.31</v>
      </c>
      <c r="M79">
        <v>88.33</v>
      </c>
      <c r="N79">
        <v>114.02</v>
      </c>
      <c r="O79">
        <v>59.68</v>
      </c>
      <c r="P79">
        <v>118.09</v>
      </c>
      <c r="Q79">
        <v>8.7799999999999994</v>
      </c>
      <c r="R79">
        <v>40.700000000000003</v>
      </c>
      <c r="S79">
        <v>25.35</v>
      </c>
      <c r="T79">
        <v>0</v>
      </c>
      <c r="U79">
        <v>255.98</v>
      </c>
      <c r="V79">
        <v>13.73</v>
      </c>
      <c r="W79">
        <v>44</v>
      </c>
      <c r="X79">
        <v>142.38</v>
      </c>
      <c r="Y79">
        <v>0</v>
      </c>
      <c r="Z79">
        <v>2.11</v>
      </c>
      <c r="AA79">
        <v>0</v>
      </c>
      <c r="AB79">
        <v>1.92</v>
      </c>
      <c r="AC79">
        <v>9.2899999999999991</v>
      </c>
      <c r="AD79">
        <v>17.54</v>
      </c>
      <c r="AE79">
        <v>31.64</v>
      </c>
      <c r="AF79">
        <v>25.75</v>
      </c>
      <c r="AG79">
        <v>42.35</v>
      </c>
      <c r="AH79">
        <v>60.02</v>
      </c>
      <c r="AI79">
        <v>3.67</v>
      </c>
      <c r="AJ79">
        <v>0</v>
      </c>
      <c r="AK79">
        <v>51.05</v>
      </c>
      <c r="AL79">
        <v>1.34</v>
      </c>
      <c r="AM79">
        <v>0</v>
      </c>
      <c r="AN79">
        <v>0.6</v>
      </c>
      <c r="AO79">
        <v>0</v>
      </c>
      <c r="AP79">
        <v>0</v>
      </c>
      <c r="AQ79">
        <v>53.48</v>
      </c>
      <c r="AR79">
        <v>0.53</v>
      </c>
      <c r="AS79">
        <v>4.1399999999999997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2302.5700000000002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651.83000000000004</v>
      </c>
      <c r="L80">
        <v>354.93</v>
      </c>
      <c r="M80">
        <v>88.33</v>
      </c>
      <c r="N80">
        <v>114.02</v>
      </c>
      <c r="O80">
        <v>59.68</v>
      </c>
      <c r="P80">
        <v>118.09</v>
      </c>
      <c r="Q80">
        <v>8.7799999999999994</v>
      </c>
      <c r="R80">
        <v>40.700000000000003</v>
      </c>
      <c r="S80">
        <v>25.35</v>
      </c>
      <c r="T80">
        <v>0</v>
      </c>
      <c r="U80">
        <v>255.98</v>
      </c>
      <c r="V80">
        <v>13.73</v>
      </c>
      <c r="W80">
        <v>44</v>
      </c>
      <c r="X80">
        <v>142.38</v>
      </c>
      <c r="Y80">
        <v>0</v>
      </c>
      <c r="Z80">
        <v>0</v>
      </c>
      <c r="AA80">
        <v>0</v>
      </c>
      <c r="AB80">
        <v>0</v>
      </c>
      <c r="AC80">
        <v>9.2899999999999991</v>
      </c>
      <c r="AD80">
        <v>8.7799999999999994</v>
      </c>
      <c r="AE80">
        <v>15.82</v>
      </c>
      <c r="AF80">
        <v>17.04</v>
      </c>
      <c r="AG80">
        <v>42.35</v>
      </c>
      <c r="AH80">
        <v>40.01</v>
      </c>
      <c r="AI80">
        <v>15.88</v>
      </c>
      <c r="AJ80">
        <v>0</v>
      </c>
      <c r="AK80">
        <v>51.05</v>
      </c>
      <c r="AL80">
        <v>1.34</v>
      </c>
      <c r="AM80">
        <v>0</v>
      </c>
      <c r="AN80">
        <v>0.6</v>
      </c>
      <c r="AO80">
        <v>0</v>
      </c>
      <c r="AP80">
        <v>0</v>
      </c>
      <c r="AQ80">
        <v>53.48</v>
      </c>
      <c r="AR80">
        <v>0.53</v>
      </c>
      <c r="AS80">
        <v>4.1399999999999997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2197.31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595.41</v>
      </c>
      <c r="L81">
        <v>314.89</v>
      </c>
      <c r="M81">
        <v>88.33</v>
      </c>
      <c r="N81">
        <v>114.02</v>
      </c>
      <c r="O81">
        <v>59.68</v>
      </c>
      <c r="P81">
        <v>118.09</v>
      </c>
      <c r="Q81">
        <v>7.57</v>
      </c>
      <c r="R81">
        <v>35.840000000000003</v>
      </c>
      <c r="S81">
        <v>22.67</v>
      </c>
      <c r="T81">
        <v>0</v>
      </c>
      <c r="U81">
        <v>255.98</v>
      </c>
      <c r="V81">
        <v>13.73</v>
      </c>
      <c r="W81">
        <v>44</v>
      </c>
      <c r="X81">
        <v>142.38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15.82</v>
      </c>
      <c r="AF81">
        <v>17.04</v>
      </c>
      <c r="AG81">
        <v>42.35</v>
      </c>
      <c r="AH81">
        <v>18.18</v>
      </c>
      <c r="AI81">
        <v>15.88</v>
      </c>
      <c r="AJ81">
        <v>0</v>
      </c>
      <c r="AK81">
        <v>51.05</v>
      </c>
      <c r="AL81">
        <v>1.34</v>
      </c>
      <c r="AM81">
        <v>0</v>
      </c>
      <c r="AN81">
        <v>0.6</v>
      </c>
      <c r="AO81">
        <v>0</v>
      </c>
      <c r="AP81">
        <v>0</v>
      </c>
      <c r="AQ81">
        <v>53.48</v>
      </c>
      <c r="AR81">
        <v>0.53</v>
      </c>
      <c r="AS81">
        <v>4.1399999999999997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2052.1999999999998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480.48</v>
      </c>
      <c r="L82">
        <v>251.24</v>
      </c>
      <c r="M82">
        <v>88.33</v>
      </c>
      <c r="N82">
        <v>114.02</v>
      </c>
      <c r="O82">
        <v>59.68</v>
      </c>
      <c r="P82">
        <v>118.09</v>
      </c>
      <c r="Q82">
        <v>7.57</v>
      </c>
      <c r="R82">
        <v>35.08</v>
      </c>
      <c r="S82">
        <v>21.84</v>
      </c>
      <c r="T82">
        <v>0</v>
      </c>
      <c r="U82">
        <v>255.98</v>
      </c>
      <c r="V82">
        <v>12.87</v>
      </c>
      <c r="W82">
        <v>44</v>
      </c>
      <c r="X82">
        <v>142.38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15.82</v>
      </c>
      <c r="AF82">
        <v>17.04</v>
      </c>
      <c r="AG82">
        <v>42.35</v>
      </c>
      <c r="AH82">
        <v>0</v>
      </c>
      <c r="AI82">
        <v>15.88</v>
      </c>
      <c r="AJ82">
        <v>0</v>
      </c>
      <c r="AK82">
        <v>51.05</v>
      </c>
      <c r="AL82">
        <v>1.34</v>
      </c>
      <c r="AM82">
        <v>0</v>
      </c>
      <c r="AN82">
        <v>0.6</v>
      </c>
      <c r="AO82">
        <v>0</v>
      </c>
      <c r="AP82">
        <v>0</v>
      </c>
      <c r="AQ82">
        <v>53.48</v>
      </c>
      <c r="AR82">
        <v>27.56</v>
      </c>
      <c r="AS82">
        <v>4.1399999999999997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1880.0199999999993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377.45</v>
      </c>
      <c r="L83">
        <v>231.74</v>
      </c>
      <c r="M83">
        <v>88.33</v>
      </c>
      <c r="N83">
        <v>114.02</v>
      </c>
      <c r="O83">
        <v>59.68</v>
      </c>
      <c r="P83">
        <v>118.09</v>
      </c>
      <c r="Q83">
        <v>6.29</v>
      </c>
      <c r="R83">
        <v>30.5</v>
      </c>
      <c r="S83">
        <v>19.239999999999998</v>
      </c>
      <c r="T83">
        <v>0</v>
      </c>
      <c r="U83">
        <v>255.98</v>
      </c>
      <c r="V83">
        <v>12.87</v>
      </c>
      <c r="W83">
        <v>44</v>
      </c>
      <c r="X83">
        <v>142.38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15.82</v>
      </c>
      <c r="AF83">
        <v>17.04</v>
      </c>
      <c r="AG83">
        <v>42.35</v>
      </c>
      <c r="AH83">
        <v>0</v>
      </c>
      <c r="AI83">
        <v>15.88</v>
      </c>
      <c r="AJ83">
        <v>0</v>
      </c>
      <c r="AK83">
        <v>51.05</v>
      </c>
      <c r="AL83">
        <v>1.34</v>
      </c>
      <c r="AM83">
        <v>0</v>
      </c>
      <c r="AN83">
        <v>0.6</v>
      </c>
      <c r="AO83">
        <v>0</v>
      </c>
      <c r="AP83">
        <v>0</v>
      </c>
      <c r="AQ83">
        <v>53.48</v>
      </c>
      <c r="AR83">
        <v>27.56</v>
      </c>
      <c r="AS83">
        <v>4.1399999999999997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1749.0299999999995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358.25</v>
      </c>
      <c r="L84">
        <v>231.74</v>
      </c>
      <c r="M84">
        <v>88.33</v>
      </c>
      <c r="N84">
        <v>114.02</v>
      </c>
      <c r="O84">
        <v>59.68</v>
      </c>
      <c r="P84">
        <v>118.09</v>
      </c>
      <c r="Q84">
        <v>6.29</v>
      </c>
      <c r="R84">
        <v>30.5</v>
      </c>
      <c r="S84">
        <v>19.239999999999998</v>
      </c>
      <c r="T84">
        <v>0</v>
      </c>
      <c r="U84">
        <v>255.98</v>
      </c>
      <c r="V84">
        <v>12.87</v>
      </c>
      <c r="W84">
        <v>37.92</v>
      </c>
      <c r="X84">
        <v>122.72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</v>
      </c>
      <c r="AF84">
        <v>17.04</v>
      </c>
      <c r="AG84">
        <v>42.35</v>
      </c>
      <c r="AH84">
        <v>0</v>
      </c>
      <c r="AI84">
        <v>15.88</v>
      </c>
      <c r="AJ84">
        <v>0</v>
      </c>
      <c r="AK84">
        <v>51.05</v>
      </c>
      <c r="AL84">
        <v>1.34</v>
      </c>
      <c r="AM84">
        <v>0</v>
      </c>
      <c r="AN84">
        <v>0.6</v>
      </c>
      <c r="AO84">
        <v>0</v>
      </c>
      <c r="AP84">
        <v>0</v>
      </c>
      <c r="AQ84">
        <v>53.48</v>
      </c>
      <c r="AR84">
        <v>27.56</v>
      </c>
      <c r="AS84">
        <v>4.1399999999999997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1704.0899999999997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358.25</v>
      </c>
      <c r="L85">
        <v>231.74</v>
      </c>
      <c r="M85">
        <v>88.33</v>
      </c>
      <c r="N85">
        <v>114.02</v>
      </c>
      <c r="O85">
        <v>59.68</v>
      </c>
      <c r="P85">
        <v>124.88</v>
      </c>
      <c r="Q85">
        <v>6.29</v>
      </c>
      <c r="R85">
        <v>30.5</v>
      </c>
      <c r="S85">
        <v>19.239999999999998</v>
      </c>
      <c r="T85">
        <v>0</v>
      </c>
      <c r="U85">
        <v>255.98</v>
      </c>
      <c r="V85">
        <v>12.03</v>
      </c>
      <c r="W85">
        <v>37.92</v>
      </c>
      <c r="X85">
        <v>122.72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</v>
      </c>
      <c r="AF85">
        <v>17.04</v>
      </c>
      <c r="AG85">
        <v>42.35</v>
      </c>
      <c r="AH85">
        <v>0</v>
      </c>
      <c r="AI85">
        <v>15.88</v>
      </c>
      <c r="AJ85">
        <v>0</v>
      </c>
      <c r="AK85">
        <v>51.05</v>
      </c>
      <c r="AL85">
        <v>1.34</v>
      </c>
      <c r="AM85">
        <v>0</v>
      </c>
      <c r="AN85">
        <v>0.6</v>
      </c>
      <c r="AO85">
        <v>0</v>
      </c>
      <c r="AP85">
        <v>0</v>
      </c>
      <c r="AQ85">
        <v>40.1</v>
      </c>
      <c r="AR85">
        <v>27.56</v>
      </c>
      <c r="AS85">
        <v>4.1399999999999997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1696.6599999999996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358.25</v>
      </c>
      <c r="L86">
        <v>231.74</v>
      </c>
      <c r="M86">
        <v>88.33</v>
      </c>
      <c r="N86">
        <v>114.02</v>
      </c>
      <c r="O86">
        <v>59.68</v>
      </c>
      <c r="P86">
        <v>132.76</v>
      </c>
      <c r="Q86">
        <v>6.29</v>
      </c>
      <c r="R86">
        <v>30.5</v>
      </c>
      <c r="S86">
        <v>19.239999999999998</v>
      </c>
      <c r="T86">
        <v>0</v>
      </c>
      <c r="U86">
        <v>255.98</v>
      </c>
      <c r="V86">
        <v>12.03</v>
      </c>
      <c r="W86">
        <v>37.92</v>
      </c>
      <c r="X86">
        <v>122.72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</v>
      </c>
      <c r="AF86">
        <v>17.04</v>
      </c>
      <c r="AG86">
        <v>42.35</v>
      </c>
      <c r="AH86">
        <v>0</v>
      </c>
      <c r="AI86">
        <v>3.43</v>
      </c>
      <c r="AJ86">
        <v>0</v>
      </c>
      <c r="AK86">
        <v>51.05</v>
      </c>
      <c r="AL86">
        <v>1.34</v>
      </c>
      <c r="AM86">
        <v>0</v>
      </c>
      <c r="AN86">
        <v>0.6</v>
      </c>
      <c r="AO86">
        <v>0</v>
      </c>
      <c r="AP86">
        <v>0</v>
      </c>
      <c r="AQ86">
        <v>40.1</v>
      </c>
      <c r="AR86">
        <v>27.56</v>
      </c>
      <c r="AS86">
        <v>4.1399999999999997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1692.0899999999997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358.25</v>
      </c>
      <c r="L87">
        <v>231.74</v>
      </c>
      <c r="M87">
        <v>88.33</v>
      </c>
      <c r="N87">
        <v>114.02</v>
      </c>
      <c r="O87">
        <v>59.68</v>
      </c>
      <c r="P87">
        <v>134.12</v>
      </c>
      <c r="Q87">
        <v>6.29</v>
      </c>
      <c r="R87">
        <v>30.5</v>
      </c>
      <c r="S87">
        <v>19.239999999999998</v>
      </c>
      <c r="T87">
        <v>0</v>
      </c>
      <c r="U87">
        <v>255.98</v>
      </c>
      <c r="V87">
        <v>12.03</v>
      </c>
      <c r="W87">
        <v>37.92</v>
      </c>
      <c r="X87">
        <v>122.72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</v>
      </c>
      <c r="AF87">
        <v>17.04</v>
      </c>
      <c r="AG87">
        <v>42.35</v>
      </c>
      <c r="AH87">
        <v>0</v>
      </c>
      <c r="AI87">
        <v>0</v>
      </c>
      <c r="AJ87">
        <v>0</v>
      </c>
      <c r="AK87">
        <v>51.05</v>
      </c>
      <c r="AL87">
        <v>1.34</v>
      </c>
      <c r="AM87">
        <v>0</v>
      </c>
      <c r="AN87">
        <v>0.6</v>
      </c>
      <c r="AO87">
        <v>0</v>
      </c>
      <c r="AP87">
        <v>1.97</v>
      </c>
      <c r="AQ87">
        <v>40.1</v>
      </c>
      <c r="AR87">
        <v>27.56</v>
      </c>
      <c r="AS87">
        <v>4.1399999999999997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1691.9899999999996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358.25</v>
      </c>
      <c r="L88">
        <v>231.74</v>
      </c>
      <c r="M88">
        <v>88.33</v>
      </c>
      <c r="N88">
        <v>114.02</v>
      </c>
      <c r="O88">
        <v>59.68</v>
      </c>
      <c r="P88">
        <v>134.12</v>
      </c>
      <c r="Q88">
        <v>6.29</v>
      </c>
      <c r="R88">
        <v>30.5</v>
      </c>
      <c r="S88">
        <v>19.239999999999998</v>
      </c>
      <c r="T88">
        <v>0</v>
      </c>
      <c r="U88">
        <v>255.98</v>
      </c>
      <c r="V88">
        <v>12.03</v>
      </c>
      <c r="W88">
        <v>37.92</v>
      </c>
      <c r="X88">
        <v>122.72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</v>
      </c>
      <c r="AF88">
        <v>17.04</v>
      </c>
      <c r="AG88">
        <v>42.35</v>
      </c>
      <c r="AH88">
        <v>0</v>
      </c>
      <c r="AI88">
        <v>0</v>
      </c>
      <c r="AJ88">
        <v>0</v>
      </c>
      <c r="AK88">
        <v>51.05</v>
      </c>
      <c r="AL88">
        <v>1.34</v>
      </c>
      <c r="AM88">
        <v>0</v>
      </c>
      <c r="AN88">
        <v>0.6</v>
      </c>
      <c r="AO88">
        <v>0</v>
      </c>
      <c r="AP88">
        <v>1.97</v>
      </c>
      <c r="AQ88">
        <v>40.1</v>
      </c>
      <c r="AR88">
        <v>27.56</v>
      </c>
      <c r="AS88">
        <v>4.1399999999999997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1691.9899999999996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348.65</v>
      </c>
      <c r="L89">
        <v>231.74</v>
      </c>
      <c r="M89">
        <v>88.33</v>
      </c>
      <c r="N89">
        <v>114.02</v>
      </c>
      <c r="O89">
        <v>59.68</v>
      </c>
      <c r="P89">
        <v>134.12</v>
      </c>
      <c r="Q89">
        <v>7.57</v>
      </c>
      <c r="R89">
        <v>35.08</v>
      </c>
      <c r="S89">
        <v>21.84</v>
      </c>
      <c r="T89">
        <v>0</v>
      </c>
      <c r="U89">
        <v>255.98</v>
      </c>
      <c r="V89">
        <v>12.87</v>
      </c>
      <c r="W89">
        <v>37.92</v>
      </c>
      <c r="X89">
        <v>122.72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17.04</v>
      </c>
      <c r="AG89">
        <v>42.35</v>
      </c>
      <c r="AH89">
        <v>0</v>
      </c>
      <c r="AI89">
        <v>0</v>
      </c>
      <c r="AJ89">
        <v>0</v>
      </c>
      <c r="AK89">
        <v>51.05</v>
      </c>
      <c r="AL89">
        <v>1.34</v>
      </c>
      <c r="AM89">
        <v>0</v>
      </c>
      <c r="AN89">
        <v>0.6</v>
      </c>
      <c r="AO89">
        <v>0</v>
      </c>
      <c r="AP89">
        <v>1.97</v>
      </c>
      <c r="AQ89">
        <v>40.1</v>
      </c>
      <c r="AR89">
        <v>6.37</v>
      </c>
      <c r="AS89">
        <v>10.33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1676.6899999999994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281.44</v>
      </c>
      <c r="L90">
        <v>231.74</v>
      </c>
      <c r="M90">
        <v>88.33</v>
      </c>
      <c r="N90">
        <v>114.02</v>
      </c>
      <c r="O90">
        <v>59.68</v>
      </c>
      <c r="P90">
        <v>134.12</v>
      </c>
      <c r="Q90">
        <v>7.57</v>
      </c>
      <c r="R90">
        <v>35.08</v>
      </c>
      <c r="S90">
        <v>21.84</v>
      </c>
      <c r="T90">
        <v>0</v>
      </c>
      <c r="U90">
        <v>255.98</v>
      </c>
      <c r="V90">
        <v>12.87</v>
      </c>
      <c r="W90">
        <v>37.92</v>
      </c>
      <c r="X90">
        <v>122.72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17.04</v>
      </c>
      <c r="AG90">
        <v>42.35</v>
      </c>
      <c r="AH90">
        <v>0</v>
      </c>
      <c r="AI90">
        <v>0</v>
      </c>
      <c r="AJ90">
        <v>0</v>
      </c>
      <c r="AK90">
        <v>51.05</v>
      </c>
      <c r="AL90">
        <v>1.34</v>
      </c>
      <c r="AM90">
        <v>0</v>
      </c>
      <c r="AN90">
        <v>0.6</v>
      </c>
      <c r="AO90">
        <v>0</v>
      </c>
      <c r="AP90">
        <v>1.97</v>
      </c>
      <c r="AQ90">
        <v>40.1</v>
      </c>
      <c r="AR90">
        <v>3.18</v>
      </c>
      <c r="AS90">
        <v>10.33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1606.2899999999997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281.44</v>
      </c>
      <c r="L91">
        <v>231.74</v>
      </c>
      <c r="M91">
        <v>88.33</v>
      </c>
      <c r="N91">
        <v>114.02</v>
      </c>
      <c r="O91">
        <v>59.68</v>
      </c>
      <c r="P91">
        <v>134.12</v>
      </c>
      <c r="Q91">
        <v>7.57</v>
      </c>
      <c r="R91">
        <v>35.08</v>
      </c>
      <c r="S91">
        <v>21.84</v>
      </c>
      <c r="T91">
        <v>0</v>
      </c>
      <c r="U91">
        <v>255.98</v>
      </c>
      <c r="V91">
        <v>12.87</v>
      </c>
      <c r="W91">
        <v>37.92</v>
      </c>
      <c r="X91">
        <v>122.72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17.04</v>
      </c>
      <c r="AG91">
        <v>42.35</v>
      </c>
      <c r="AH91">
        <v>0</v>
      </c>
      <c r="AI91">
        <v>0</v>
      </c>
      <c r="AJ91">
        <v>0</v>
      </c>
      <c r="AK91">
        <v>51.05</v>
      </c>
      <c r="AL91">
        <v>1.34</v>
      </c>
      <c r="AM91">
        <v>0</v>
      </c>
      <c r="AN91">
        <v>0.6</v>
      </c>
      <c r="AO91">
        <v>0</v>
      </c>
      <c r="AP91">
        <v>1.97</v>
      </c>
      <c r="AQ91">
        <v>40.1</v>
      </c>
      <c r="AR91">
        <v>0.53</v>
      </c>
      <c r="AS91">
        <v>10.33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1603.6399999999996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281.44</v>
      </c>
      <c r="L92">
        <v>231.74</v>
      </c>
      <c r="M92">
        <v>88.33</v>
      </c>
      <c r="N92">
        <v>114.02</v>
      </c>
      <c r="O92">
        <v>59.68</v>
      </c>
      <c r="P92">
        <v>134.12</v>
      </c>
      <c r="Q92">
        <v>7.57</v>
      </c>
      <c r="R92">
        <v>35.08</v>
      </c>
      <c r="S92">
        <v>21.84</v>
      </c>
      <c r="T92">
        <v>0</v>
      </c>
      <c r="U92">
        <v>255.98</v>
      </c>
      <c r="V92">
        <v>12.87</v>
      </c>
      <c r="W92">
        <v>37.92</v>
      </c>
      <c r="X92">
        <v>122.72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17.04</v>
      </c>
      <c r="AG92">
        <v>42.35</v>
      </c>
      <c r="AH92">
        <v>0</v>
      </c>
      <c r="AI92">
        <v>0</v>
      </c>
      <c r="AJ92">
        <v>0</v>
      </c>
      <c r="AK92">
        <v>51.05</v>
      </c>
      <c r="AL92">
        <v>1.34</v>
      </c>
      <c r="AM92">
        <v>0</v>
      </c>
      <c r="AN92">
        <v>0.6</v>
      </c>
      <c r="AO92">
        <v>0</v>
      </c>
      <c r="AP92">
        <v>1.97</v>
      </c>
      <c r="AQ92">
        <v>25.71</v>
      </c>
      <c r="AR92">
        <v>0.53</v>
      </c>
      <c r="AS92">
        <v>10.33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1589.2499999999998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281.44</v>
      </c>
      <c r="L93">
        <v>231.74</v>
      </c>
      <c r="M93">
        <v>88.33</v>
      </c>
      <c r="N93">
        <v>114.02</v>
      </c>
      <c r="O93">
        <v>59.68</v>
      </c>
      <c r="P93">
        <v>134.12</v>
      </c>
      <c r="Q93">
        <v>7.57</v>
      </c>
      <c r="R93">
        <v>35.08</v>
      </c>
      <c r="S93">
        <v>21.84</v>
      </c>
      <c r="T93">
        <v>0</v>
      </c>
      <c r="U93">
        <v>255.98</v>
      </c>
      <c r="V93">
        <v>12.87</v>
      </c>
      <c r="W93">
        <v>37.92</v>
      </c>
      <c r="X93">
        <v>122.72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17.04</v>
      </c>
      <c r="AG93">
        <v>42.35</v>
      </c>
      <c r="AH93">
        <v>0</v>
      </c>
      <c r="AI93">
        <v>0</v>
      </c>
      <c r="AJ93">
        <v>0</v>
      </c>
      <c r="AK93">
        <v>51.05</v>
      </c>
      <c r="AL93">
        <v>1.34</v>
      </c>
      <c r="AM93">
        <v>0</v>
      </c>
      <c r="AN93">
        <v>0.6</v>
      </c>
      <c r="AO93">
        <v>0</v>
      </c>
      <c r="AP93">
        <v>1.97</v>
      </c>
      <c r="AQ93">
        <v>25.71</v>
      </c>
      <c r="AR93">
        <v>0.53</v>
      </c>
      <c r="AS93">
        <v>10.33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1589.2499999999998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281.44</v>
      </c>
      <c r="L94">
        <v>231.74</v>
      </c>
      <c r="M94">
        <v>88.33</v>
      </c>
      <c r="N94">
        <v>114.02</v>
      </c>
      <c r="O94">
        <v>59.68</v>
      </c>
      <c r="P94">
        <v>134.12</v>
      </c>
      <c r="Q94">
        <v>7.57</v>
      </c>
      <c r="R94">
        <v>35.08</v>
      </c>
      <c r="S94">
        <v>21.84</v>
      </c>
      <c r="T94">
        <v>0</v>
      </c>
      <c r="U94">
        <v>255.98</v>
      </c>
      <c r="V94">
        <v>12.87</v>
      </c>
      <c r="W94">
        <v>37.92</v>
      </c>
      <c r="X94">
        <v>122.72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17.04</v>
      </c>
      <c r="AG94">
        <v>42.35</v>
      </c>
      <c r="AH94">
        <v>0</v>
      </c>
      <c r="AI94">
        <v>0</v>
      </c>
      <c r="AJ94">
        <v>0</v>
      </c>
      <c r="AK94">
        <v>51.05</v>
      </c>
      <c r="AL94">
        <v>1.34</v>
      </c>
      <c r="AM94">
        <v>0</v>
      </c>
      <c r="AN94">
        <v>0.6</v>
      </c>
      <c r="AO94">
        <v>0</v>
      </c>
      <c r="AP94">
        <v>1.97</v>
      </c>
      <c r="AQ94">
        <v>25.4</v>
      </c>
      <c r="AR94">
        <v>0.53</v>
      </c>
      <c r="AS94">
        <v>10.33</v>
      </c>
      <c r="AT94">
        <v>18.86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1588.5999999999997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281.44</v>
      </c>
      <c r="L95">
        <v>229.52</v>
      </c>
      <c r="M95">
        <v>88.33</v>
      </c>
      <c r="N95">
        <v>114.02</v>
      </c>
      <c r="O95">
        <v>59.68</v>
      </c>
      <c r="P95">
        <v>134.12</v>
      </c>
      <c r="Q95">
        <v>5.76</v>
      </c>
      <c r="R95">
        <v>22.48</v>
      </c>
      <c r="S95">
        <v>14.2</v>
      </c>
      <c r="T95">
        <v>0</v>
      </c>
      <c r="U95">
        <v>255.98</v>
      </c>
      <c r="V95">
        <v>11.74</v>
      </c>
      <c r="W95">
        <v>37.92</v>
      </c>
      <c r="X95">
        <v>122.72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17.04</v>
      </c>
      <c r="AG95">
        <v>42.35</v>
      </c>
      <c r="AH95">
        <v>0</v>
      </c>
      <c r="AI95">
        <v>0</v>
      </c>
      <c r="AJ95">
        <v>0</v>
      </c>
      <c r="AK95">
        <v>51.05</v>
      </c>
      <c r="AL95">
        <v>1.34</v>
      </c>
      <c r="AM95">
        <v>0</v>
      </c>
      <c r="AN95">
        <v>0.6</v>
      </c>
      <c r="AO95">
        <v>0</v>
      </c>
      <c r="AP95">
        <v>1.97</v>
      </c>
      <c r="AQ95">
        <v>25.4</v>
      </c>
      <c r="AR95">
        <v>0.53</v>
      </c>
      <c r="AS95">
        <v>4.1399999999999997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1557.35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281.44</v>
      </c>
      <c r="L96">
        <v>229.52</v>
      </c>
      <c r="M96">
        <v>88.33</v>
      </c>
      <c r="N96">
        <v>114.02</v>
      </c>
      <c r="O96">
        <v>59.68</v>
      </c>
      <c r="P96">
        <v>134.12</v>
      </c>
      <c r="Q96">
        <v>5.76</v>
      </c>
      <c r="R96">
        <v>22.48</v>
      </c>
      <c r="S96">
        <v>14.2</v>
      </c>
      <c r="T96">
        <v>0</v>
      </c>
      <c r="U96">
        <v>255.98</v>
      </c>
      <c r="V96">
        <v>11.74</v>
      </c>
      <c r="W96">
        <v>37.92</v>
      </c>
      <c r="X96">
        <v>122.72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17.04</v>
      </c>
      <c r="AG96">
        <v>42.35</v>
      </c>
      <c r="AH96">
        <v>0</v>
      </c>
      <c r="AI96">
        <v>0</v>
      </c>
      <c r="AJ96">
        <v>0</v>
      </c>
      <c r="AK96">
        <v>51.05</v>
      </c>
      <c r="AL96">
        <v>1.34</v>
      </c>
      <c r="AM96">
        <v>0</v>
      </c>
      <c r="AN96">
        <v>0.6</v>
      </c>
      <c r="AO96">
        <v>0</v>
      </c>
      <c r="AP96">
        <v>1.97</v>
      </c>
      <c r="AQ96">
        <v>25.4</v>
      </c>
      <c r="AR96">
        <v>0.53</v>
      </c>
      <c r="AS96">
        <v>4.1399999999999997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1557.35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281.44</v>
      </c>
      <c r="L97">
        <v>229.52</v>
      </c>
      <c r="M97">
        <v>88.33</v>
      </c>
      <c r="N97">
        <v>114.02</v>
      </c>
      <c r="O97">
        <v>59.68</v>
      </c>
      <c r="P97">
        <v>134.12</v>
      </c>
      <c r="Q97">
        <v>5.76</v>
      </c>
      <c r="R97">
        <v>22.48</v>
      </c>
      <c r="S97">
        <v>14.2</v>
      </c>
      <c r="T97">
        <v>0</v>
      </c>
      <c r="U97">
        <v>255.98</v>
      </c>
      <c r="V97">
        <v>11.74</v>
      </c>
      <c r="W97">
        <v>29.25</v>
      </c>
      <c r="X97">
        <v>94.75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17.04</v>
      </c>
      <c r="AG97">
        <v>42.35</v>
      </c>
      <c r="AH97">
        <v>0</v>
      </c>
      <c r="AI97">
        <v>0</v>
      </c>
      <c r="AJ97">
        <v>0</v>
      </c>
      <c r="AK97">
        <v>51.05</v>
      </c>
      <c r="AL97">
        <v>1.34</v>
      </c>
      <c r="AM97">
        <v>0</v>
      </c>
      <c r="AN97">
        <v>0.6</v>
      </c>
      <c r="AO97">
        <v>0</v>
      </c>
      <c r="AP97">
        <v>1.97</v>
      </c>
      <c r="AQ97">
        <v>25.4</v>
      </c>
      <c r="AR97">
        <v>0.53</v>
      </c>
      <c r="AS97">
        <v>4.1399999999999997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1520.7099999999998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281.44</v>
      </c>
      <c r="L98">
        <v>229.52</v>
      </c>
      <c r="M98">
        <v>88.33</v>
      </c>
      <c r="N98">
        <v>114.02</v>
      </c>
      <c r="O98">
        <v>59.68</v>
      </c>
      <c r="P98">
        <v>134.12</v>
      </c>
      <c r="Q98">
        <v>5.76</v>
      </c>
      <c r="R98">
        <v>22.48</v>
      </c>
      <c r="S98">
        <v>14.2</v>
      </c>
      <c r="T98">
        <v>0</v>
      </c>
      <c r="U98">
        <v>255.98</v>
      </c>
      <c r="V98">
        <v>11.74</v>
      </c>
      <c r="W98">
        <v>29.25</v>
      </c>
      <c r="X98">
        <v>94.75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17.04</v>
      </c>
      <c r="AG98">
        <v>42.35</v>
      </c>
      <c r="AH98">
        <v>0</v>
      </c>
      <c r="AI98">
        <v>0</v>
      </c>
      <c r="AJ98">
        <v>0</v>
      </c>
      <c r="AK98">
        <v>30.46</v>
      </c>
      <c r="AL98">
        <v>1.34</v>
      </c>
      <c r="AM98">
        <v>0</v>
      </c>
      <c r="AN98">
        <v>0.6</v>
      </c>
      <c r="AO98">
        <v>0</v>
      </c>
      <c r="AP98">
        <v>1.97</v>
      </c>
      <c r="AQ98">
        <v>13.37</v>
      </c>
      <c r="AR98">
        <v>0.53</v>
      </c>
      <c r="AS98">
        <v>4.1399999999999997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1488.0899999999997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8.7091550000000062</v>
      </c>
      <c r="L99">
        <f t="shared" si="2"/>
        <v>6.2349425000000087</v>
      </c>
      <c r="M99">
        <f t="shared" si="2"/>
        <v>2.0923899999999986</v>
      </c>
      <c r="N99">
        <f t="shared" si="2"/>
        <v>2.7140100000000063</v>
      </c>
      <c r="O99">
        <f t="shared" si="2"/>
        <v>1.4323200000000009</v>
      </c>
      <c r="P99">
        <f t="shared" si="2"/>
        <v>3.0433975000000033</v>
      </c>
      <c r="Q99">
        <f t="shared" si="2"/>
        <v>0.15828999999999999</v>
      </c>
      <c r="R99">
        <f t="shared" si="2"/>
        <v>0.68344500000000008</v>
      </c>
      <c r="S99">
        <f t="shared" si="2"/>
        <v>0.42915249999999966</v>
      </c>
      <c r="T99">
        <f t="shared" si="2"/>
        <v>0</v>
      </c>
      <c r="U99">
        <f t="shared" si="2"/>
        <v>6.6204074999999927</v>
      </c>
      <c r="V99">
        <f t="shared" si="2"/>
        <v>0.33649249999999981</v>
      </c>
      <c r="W99">
        <f t="shared" si="2"/>
        <v>0.84144500000000055</v>
      </c>
      <c r="X99">
        <f t="shared" si="2"/>
        <v>2.7754074999999969</v>
      </c>
      <c r="Y99">
        <f t="shared" si="2"/>
        <v>0</v>
      </c>
      <c r="Z99">
        <f t="shared" si="2"/>
        <v>3.6539999999999989E-2</v>
      </c>
      <c r="AA99">
        <f t="shared" si="2"/>
        <v>0.12144000000000001</v>
      </c>
      <c r="AB99">
        <f t="shared" si="2"/>
        <v>0.11746250000000003</v>
      </c>
      <c r="AC99">
        <f t="shared" si="2"/>
        <v>6.9765000000000035E-2</v>
      </c>
      <c r="AD99">
        <f t="shared" si="2"/>
        <v>8.4225000000000008E-2</v>
      </c>
      <c r="AE99">
        <f t="shared" si="2"/>
        <v>0.20961500000000022</v>
      </c>
      <c r="AF99">
        <f t="shared" si="2"/>
        <v>0.55342749999999941</v>
      </c>
      <c r="AG99">
        <f t="shared" si="2"/>
        <v>1.0163999999999984</v>
      </c>
      <c r="AH99">
        <f t="shared" si="2"/>
        <v>0.52735749999999992</v>
      </c>
      <c r="AI99">
        <f t="shared" si="2"/>
        <v>2.5595E-2</v>
      </c>
      <c r="AJ99">
        <f t="shared" si="2"/>
        <v>0</v>
      </c>
      <c r="AK99">
        <f t="shared" si="2"/>
        <v>1.220052500000002</v>
      </c>
      <c r="AL99">
        <f t="shared" si="2"/>
        <v>0.15619999999999992</v>
      </c>
      <c r="AM99">
        <f t="shared" si="2"/>
        <v>2.3019999999999999E-2</v>
      </c>
      <c r="AN99">
        <f t="shared" si="2"/>
        <v>1.4480000000000024E-2</v>
      </c>
      <c r="AO99">
        <f t="shared" si="2"/>
        <v>0</v>
      </c>
      <c r="AP99">
        <f t="shared" si="2"/>
        <v>3.4319999999999996E-2</v>
      </c>
      <c r="AQ99">
        <f t="shared" si="2"/>
        <v>0.94464000000000004</v>
      </c>
      <c r="AR99">
        <f t="shared" si="2"/>
        <v>9.4117499999999951E-2</v>
      </c>
      <c r="AS99">
        <f t="shared" si="2"/>
        <v>0.11792999999999983</v>
      </c>
      <c r="AT99">
        <f t="shared" si="2"/>
        <v>0.44775500000000062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41.885197500000004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45704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135.37</v>
      </c>
      <c r="C3" s="35">
        <v>59.36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271.47000000000003</v>
      </c>
      <c r="O3">
        <v>52.81</v>
      </c>
      <c r="P3">
        <v>0.62</v>
      </c>
      <c r="Q3">
        <v>7.2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1.1100000000000001</v>
      </c>
      <c r="X3">
        <v>64.5</v>
      </c>
      <c r="Y3">
        <v>21.5</v>
      </c>
      <c r="Z3">
        <v>21.5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16.329999999999998</v>
      </c>
      <c r="AH3">
        <v>51.33</v>
      </c>
      <c r="AI3">
        <v>51.34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135.37</v>
      </c>
      <c r="C4" s="35">
        <v>59.36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271.47000000000003</v>
      </c>
      <c r="O4">
        <v>52.81</v>
      </c>
      <c r="P4">
        <v>0.62</v>
      </c>
      <c r="Q4">
        <v>6.6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1.1100000000000001</v>
      </c>
      <c r="X4">
        <v>63.49</v>
      </c>
      <c r="Y4">
        <v>21.17</v>
      </c>
      <c r="Z4">
        <v>21.17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16.329999999999998</v>
      </c>
      <c r="AH4">
        <v>51.33</v>
      </c>
      <c r="AI4">
        <v>51.34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135.37</v>
      </c>
      <c r="C5" s="35">
        <v>59.36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271.47000000000003</v>
      </c>
      <c r="O5">
        <v>52.81</v>
      </c>
      <c r="P5">
        <v>0.62</v>
      </c>
      <c r="Q5">
        <v>6.6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1.1100000000000001</v>
      </c>
      <c r="X5">
        <v>63</v>
      </c>
      <c r="Y5">
        <v>21</v>
      </c>
      <c r="Z5">
        <v>21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16.670000000000002</v>
      </c>
      <c r="AH5">
        <v>51.33</v>
      </c>
      <c r="AI5">
        <v>51.34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135.37</v>
      </c>
      <c r="C6" s="35">
        <v>59.36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271.47000000000003</v>
      </c>
      <c r="O6">
        <v>52.81</v>
      </c>
      <c r="P6">
        <v>0.62</v>
      </c>
      <c r="Q6">
        <v>6.6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1.1100000000000001</v>
      </c>
      <c r="X6">
        <v>61.99</v>
      </c>
      <c r="Y6">
        <v>20.67</v>
      </c>
      <c r="Z6">
        <v>20.67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</v>
      </c>
      <c r="AH6">
        <v>51.33</v>
      </c>
      <c r="AI6">
        <v>51.34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135.37</v>
      </c>
      <c r="C7" s="35">
        <v>59.36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271.47000000000003</v>
      </c>
      <c r="O7">
        <v>52.81</v>
      </c>
      <c r="P7">
        <v>0.62</v>
      </c>
      <c r="Q7">
        <v>6.6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1.1100000000000001</v>
      </c>
      <c r="X7">
        <v>61.01</v>
      </c>
      <c r="Y7">
        <v>20.329999999999998</v>
      </c>
      <c r="Z7">
        <v>20.329999999999998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</v>
      </c>
      <c r="AH7">
        <v>46.33</v>
      </c>
      <c r="AI7">
        <v>46.34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135.37</v>
      </c>
      <c r="C8" s="35">
        <v>59.36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271.47000000000003</v>
      </c>
      <c r="O8">
        <v>52.81</v>
      </c>
      <c r="P8">
        <v>0.62</v>
      </c>
      <c r="Q8">
        <v>6.6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1.1100000000000001</v>
      </c>
      <c r="X8">
        <v>60.49</v>
      </c>
      <c r="Y8">
        <v>20.170000000000002</v>
      </c>
      <c r="Z8">
        <v>20.170000000000002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17.670000000000002</v>
      </c>
      <c r="AH8">
        <v>47.33</v>
      </c>
      <c r="AI8">
        <v>47.34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135.37</v>
      </c>
      <c r="C9" s="35">
        <v>59.36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271.47000000000003</v>
      </c>
      <c r="O9">
        <v>52.81</v>
      </c>
      <c r="P9">
        <v>0.62</v>
      </c>
      <c r="Q9">
        <v>6.6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1.1100000000000001</v>
      </c>
      <c r="X9">
        <v>60</v>
      </c>
      <c r="Y9">
        <v>20</v>
      </c>
      <c r="Z9">
        <v>20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17.670000000000002</v>
      </c>
      <c r="AH9">
        <v>48.67</v>
      </c>
      <c r="AI9">
        <v>48.66</v>
      </c>
      <c r="AJ9">
        <v>26.75</v>
      </c>
      <c r="AK9">
        <v>0</v>
      </c>
      <c r="AL9">
        <v>0</v>
      </c>
    </row>
    <row r="10" spans="1:39">
      <c r="A10" t="s">
        <v>52</v>
      </c>
      <c r="B10" s="35">
        <v>135.37</v>
      </c>
      <c r="C10" s="35">
        <v>59.36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271.47000000000003</v>
      </c>
      <c r="O10">
        <v>52.81</v>
      </c>
      <c r="P10">
        <v>0.62</v>
      </c>
      <c r="Q10">
        <v>6.6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1.1100000000000001</v>
      </c>
      <c r="X10">
        <v>61.01</v>
      </c>
      <c r="Y10">
        <v>20.329999999999998</v>
      </c>
      <c r="Z10">
        <v>20.329999999999998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17.670000000000002</v>
      </c>
      <c r="AH10">
        <v>50.33</v>
      </c>
      <c r="AI10">
        <v>50.34</v>
      </c>
      <c r="AJ10">
        <v>26.75</v>
      </c>
      <c r="AK10">
        <v>0</v>
      </c>
      <c r="AL10">
        <v>0</v>
      </c>
    </row>
    <row r="11" spans="1:39">
      <c r="A11" t="s">
        <v>53</v>
      </c>
      <c r="B11" s="35">
        <v>135.37</v>
      </c>
      <c r="C11" s="35">
        <v>59.36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271.47000000000003</v>
      </c>
      <c r="O11">
        <v>100.02</v>
      </c>
      <c r="P11">
        <v>0.62</v>
      </c>
      <c r="Q11">
        <v>6.6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1.1100000000000001</v>
      </c>
      <c r="X11">
        <v>60.49</v>
      </c>
      <c r="Y11">
        <v>20.170000000000002</v>
      </c>
      <c r="Z11">
        <v>20.170000000000002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</v>
      </c>
      <c r="AH11">
        <v>51.67</v>
      </c>
      <c r="AI11">
        <v>51.66</v>
      </c>
      <c r="AJ11">
        <v>26.75</v>
      </c>
      <c r="AK11">
        <v>0</v>
      </c>
      <c r="AL11">
        <v>0</v>
      </c>
    </row>
    <row r="12" spans="1:39">
      <c r="A12" t="s">
        <v>54</v>
      </c>
      <c r="B12" s="35">
        <v>135.37</v>
      </c>
      <c r="C12" s="35">
        <v>59.36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271.47000000000003</v>
      </c>
      <c r="O12">
        <v>100.02</v>
      </c>
      <c r="P12">
        <v>0.62</v>
      </c>
      <c r="Q12">
        <v>6.6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1.1100000000000001</v>
      </c>
      <c r="X12">
        <v>60.49</v>
      </c>
      <c r="Y12">
        <v>20.170000000000002</v>
      </c>
      <c r="Z12">
        <v>20.170000000000002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18.329999999999998</v>
      </c>
      <c r="AH12">
        <v>52</v>
      </c>
      <c r="AI12">
        <v>52</v>
      </c>
      <c r="AJ12">
        <v>26.75</v>
      </c>
      <c r="AK12">
        <v>0</v>
      </c>
      <c r="AL12">
        <v>0</v>
      </c>
    </row>
    <row r="13" spans="1:39">
      <c r="A13" t="s">
        <v>55</v>
      </c>
      <c r="B13" s="35">
        <v>135.37</v>
      </c>
      <c r="C13" s="35">
        <v>59.36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271.47000000000003</v>
      </c>
      <c r="O13">
        <v>100.02</v>
      </c>
      <c r="P13">
        <v>0.62</v>
      </c>
      <c r="Q13">
        <v>6.6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1.1100000000000001</v>
      </c>
      <c r="X13">
        <v>60.49</v>
      </c>
      <c r="Y13">
        <v>20.170000000000002</v>
      </c>
      <c r="Z13">
        <v>20.170000000000002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18.670000000000002</v>
      </c>
      <c r="AH13">
        <v>52</v>
      </c>
      <c r="AI13">
        <v>52</v>
      </c>
      <c r="AJ13">
        <v>26.75</v>
      </c>
      <c r="AK13">
        <v>0</v>
      </c>
      <c r="AL13">
        <v>0</v>
      </c>
    </row>
    <row r="14" spans="1:39">
      <c r="A14" t="s">
        <v>56</v>
      </c>
      <c r="B14" s="35">
        <v>135.37</v>
      </c>
      <c r="C14" s="35">
        <v>59.36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271.47000000000003</v>
      </c>
      <c r="O14">
        <v>100.02</v>
      </c>
      <c r="P14">
        <v>0.62</v>
      </c>
      <c r="Q14">
        <v>6.6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1.1100000000000001</v>
      </c>
      <c r="X14">
        <v>60.49</v>
      </c>
      <c r="Y14">
        <v>20.170000000000002</v>
      </c>
      <c r="Z14">
        <v>20.170000000000002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19</v>
      </c>
      <c r="AH14">
        <v>52</v>
      </c>
      <c r="AI14">
        <v>52</v>
      </c>
      <c r="AJ14">
        <v>26.75</v>
      </c>
      <c r="AK14">
        <v>0</v>
      </c>
      <c r="AL14">
        <v>0</v>
      </c>
    </row>
    <row r="15" spans="1:39">
      <c r="A15" t="s">
        <v>57</v>
      </c>
      <c r="B15" s="35">
        <v>135.37</v>
      </c>
      <c r="C15" s="35">
        <v>59.36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271.47000000000003</v>
      </c>
      <c r="O15">
        <v>100.02</v>
      </c>
      <c r="P15">
        <v>0.62</v>
      </c>
      <c r="Q15">
        <v>6.6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1.1100000000000001</v>
      </c>
      <c r="X15">
        <v>60.49</v>
      </c>
      <c r="Y15">
        <v>20.170000000000002</v>
      </c>
      <c r="Z15">
        <v>20.170000000000002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19</v>
      </c>
      <c r="AH15">
        <v>49.67</v>
      </c>
      <c r="AI15">
        <v>49.66</v>
      </c>
      <c r="AJ15">
        <v>26.75</v>
      </c>
      <c r="AK15">
        <v>0</v>
      </c>
      <c r="AL15">
        <v>0</v>
      </c>
    </row>
    <row r="16" spans="1:39">
      <c r="A16" t="s">
        <v>58</v>
      </c>
      <c r="B16" s="35">
        <v>135.37</v>
      </c>
      <c r="C16" s="35">
        <v>59.36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271.47000000000003</v>
      </c>
      <c r="O16">
        <v>100.02</v>
      </c>
      <c r="P16">
        <v>0.62</v>
      </c>
      <c r="Q16">
        <v>6.6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1.1100000000000001</v>
      </c>
      <c r="X16">
        <v>60</v>
      </c>
      <c r="Y16">
        <v>20</v>
      </c>
      <c r="Z16">
        <v>20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19.329999999999998</v>
      </c>
      <c r="AH16">
        <v>48.67</v>
      </c>
      <c r="AI16">
        <v>48.66</v>
      </c>
      <c r="AJ16">
        <v>26.75</v>
      </c>
      <c r="AK16">
        <v>0</v>
      </c>
      <c r="AL16">
        <v>0</v>
      </c>
    </row>
    <row r="17" spans="1:38">
      <c r="A17" t="s">
        <v>59</v>
      </c>
      <c r="B17" s="35">
        <v>155.54</v>
      </c>
      <c r="C17" s="35">
        <v>59.36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271.47000000000003</v>
      </c>
      <c r="O17">
        <v>100.02</v>
      </c>
      <c r="P17">
        <v>0</v>
      </c>
      <c r="Q17">
        <v>6.6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1.1100000000000001</v>
      </c>
      <c r="X17">
        <v>58.99</v>
      </c>
      <c r="Y17">
        <v>19.670000000000002</v>
      </c>
      <c r="Z17">
        <v>19.670000000000002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19.670000000000002</v>
      </c>
      <c r="AH17">
        <v>48</v>
      </c>
      <c r="AI17">
        <v>48</v>
      </c>
      <c r="AJ17">
        <v>26.75</v>
      </c>
      <c r="AK17">
        <v>0</v>
      </c>
      <c r="AL17">
        <v>0</v>
      </c>
    </row>
    <row r="18" spans="1:38">
      <c r="A18" t="s">
        <v>60</v>
      </c>
      <c r="B18" s="35">
        <v>155.54</v>
      </c>
      <c r="C18" s="35">
        <v>59.36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271.47000000000003</v>
      </c>
      <c r="O18">
        <v>100.02</v>
      </c>
      <c r="P18">
        <v>0</v>
      </c>
      <c r="Q18">
        <v>6.6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1.1100000000000001</v>
      </c>
      <c r="X18">
        <v>58.5</v>
      </c>
      <c r="Y18">
        <v>19.5</v>
      </c>
      <c r="Z18">
        <v>19.5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20.67</v>
      </c>
      <c r="AH18">
        <v>47.67</v>
      </c>
      <c r="AI18">
        <v>47.66</v>
      </c>
      <c r="AJ18">
        <v>26.75</v>
      </c>
      <c r="AK18">
        <v>0</v>
      </c>
      <c r="AL18">
        <v>0</v>
      </c>
    </row>
    <row r="19" spans="1:38">
      <c r="A19" t="s">
        <v>61</v>
      </c>
      <c r="B19" s="35">
        <v>159.38</v>
      </c>
      <c r="C19" s="35">
        <v>59.36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271.47000000000003</v>
      </c>
      <c r="O19">
        <v>100.02</v>
      </c>
      <c r="P19">
        <v>0.62</v>
      </c>
      <c r="Q19">
        <v>6.6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1.1100000000000001</v>
      </c>
      <c r="X19">
        <v>58.5</v>
      </c>
      <c r="Y19">
        <v>19.5</v>
      </c>
      <c r="Z19">
        <v>19.5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</v>
      </c>
      <c r="AH19">
        <v>44</v>
      </c>
      <c r="AI19">
        <v>44</v>
      </c>
      <c r="AJ19">
        <v>26.75</v>
      </c>
      <c r="AK19">
        <v>0</v>
      </c>
      <c r="AL19">
        <v>0</v>
      </c>
    </row>
    <row r="20" spans="1:38">
      <c r="A20" t="s">
        <v>62</v>
      </c>
      <c r="B20" s="35">
        <v>159.38</v>
      </c>
      <c r="C20" s="35">
        <v>59.36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271.47000000000003</v>
      </c>
      <c r="O20">
        <v>100.02</v>
      </c>
      <c r="P20">
        <v>0.62</v>
      </c>
      <c r="Q20">
        <v>6.6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1.1100000000000001</v>
      </c>
      <c r="X20">
        <v>58.5</v>
      </c>
      <c r="Y20">
        <v>19.5</v>
      </c>
      <c r="Z20">
        <v>19.5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20.67</v>
      </c>
      <c r="AH20">
        <v>43</v>
      </c>
      <c r="AI20">
        <v>43</v>
      </c>
      <c r="AJ20">
        <v>26.75</v>
      </c>
      <c r="AK20">
        <v>0</v>
      </c>
      <c r="AL20">
        <v>0</v>
      </c>
    </row>
    <row r="21" spans="1:38">
      <c r="A21" t="s">
        <v>63</v>
      </c>
      <c r="B21" s="35">
        <v>159.38</v>
      </c>
      <c r="C21" s="35">
        <v>59.36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271.47000000000003</v>
      </c>
      <c r="O21">
        <v>100.02</v>
      </c>
      <c r="P21">
        <v>0.62</v>
      </c>
      <c r="Q21">
        <v>6.6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</v>
      </c>
      <c r="X21">
        <v>58.01</v>
      </c>
      <c r="Y21">
        <v>19.329999999999998</v>
      </c>
      <c r="Z21">
        <v>19.329999999999998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21</v>
      </c>
      <c r="AH21">
        <v>42.67</v>
      </c>
      <c r="AI21">
        <v>42.66</v>
      </c>
      <c r="AJ21">
        <v>26.75</v>
      </c>
      <c r="AK21">
        <v>0</v>
      </c>
      <c r="AL21">
        <v>0</v>
      </c>
    </row>
    <row r="22" spans="1:38">
      <c r="A22" t="s">
        <v>64</v>
      </c>
      <c r="B22" s="35">
        <v>159.38</v>
      </c>
      <c r="C22" s="35">
        <v>59.36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271.47000000000003</v>
      </c>
      <c r="O22">
        <v>100.02</v>
      </c>
      <c r="P22">
        <v>0.62</v>
      </c>
      <c r="Q22">
        <v>6.6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</v>
      </c>
      <c r="X22">
        <v>58.01</v>
      </c>
      <c r="Y22">
        <v>19.329999999999998</v>
      </c>
      <c r="Z22">
        <v>19.329999999999998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21</v>
      </c>
      <c r="AH22">
        <v>42.67</v>
      </c>
      <c r="AI22">
        <v>42.66</v>
      </c>
      <c r="AJ22">
        <v>26.75</v>
      </c>
      <c r="AK22">
        <v>0</v>
      </c>
      <c r="AL22">
        <v>0</v>
      </c>
    </row>
    <row r="23" spans="1:38">
      <c r="A23" t="s">
        <v>65</v>
      </c>
      <c r="B23" s="35">
        <v>159.38</v>
      </c>
      <c r="C23" s="35">
        <v>59.36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271.47000000000003</v>
      </c>
      <c r="O23">
        <v>100.02</v>
      </c>
      <c r="P23">
        <v>0.62</v>
      </c>
      <c r="Q23">
        <v>6.6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</v>
      </c>
      <c r="X23">
        <v>58.5</v>
      </c>
      <c r="Y23">
        <v>19.5</v>
      </c>
      <c r="Z23">
        <v>19.5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</v>
      </c>
      <c r="AH23">
        <v>46</v>
      </c>
      <c r="AI23">
        <v>46</v>
      </c>
      <c r="AJ23">
        <v>26.75</v>
      </c>
      <c r="AK23">
        <v>0</v>
      </c>
      <c r="AL23">
        <v>0</v>
      </c>
    </row>
    <row r="24" spans="1:38">
      <c r="A24" t="s">
        <v>66</v>
      </c>
      <c r="B24" s="35">
        <v>159.38</v>
      </c>
      <c r="C24" s="35">
        <v>59.36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271.47000000000003</v>
      </c>
      <c r="O24">
        <v>100.02</v>
      </c>
      <c r="P24">
        <v>0.62</v>
      </c>
      <c r="Q24">
        <v>6.6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</v>
      </c>
      <c r="X24">
        <v>59.51</v>
      </c>
      <c r="Y24">
        <v>19.829999999999998</v>
      </c>
      <c r="Z24">
        <v>19.829999999999998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</v>
      </c>
      <c r="AH24">
        <v>45</v>
      </c>
      <c r="AI24">
        <v>45</v>
      </c>
      <c r="AJ24">
        <v>26.75</v>
      </c>
      <c r="AK24">
        <v>0</v>
      </c>
      <c r="AL24">
        <v>0</v>
      </c>
    </row>
    <row r="25" spans="1:38">
      <c r="A25" t="s">
        <v>67</v>
      </c>
      <c r="B25" s="35">
        <v>169.63</v>
      </c>
      <c r="C25" s="35">
        <v>59.36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70.040000000000006</v>
      </c>
      <c r="N25">
        <v>271.47000000000003</v>
      </c>
      <c r="O25">
        <v>100.02</v>
      </c>
      <c r="P25">
        <v>0.62</v>
      </c>
      <c r="Q25">
        <v>6.6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1.2</v>
      </c>
      <c r="X25">
        <v>60</v>
      </c>
      <c r="Y25">
        <v>20</v>
      </c>
      <c r="Z25">
        <v>20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12.67</v>
      </c>
      <c r="AH25">
        <v>42.67</v>
      </c>
      <c r="AI25">
        <v>42.66</v>
      </c>
      <c r="AJ25">
        <v>26.24</v>
      </c>
      <c r="AK25">
        <v>0</v>
      </c>
      <c r="AL25">
        <v>0</v>
      </c>
    </row>
    <row r="26" spans="1:38">
      <c r="A26" t="s">
        <v>68</v>
      </c>
      <c r="B26" s="35">
        <v>169.63</v>
      </c>
      <c r="C26" s="35">
        <v>59.36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70.040000000000006</v>
      </c>
      <c r="N26">
        <v>271.47000000000003</v>
      </c>
      <c r="O26">
        <v>100.02</v>
      </c>
      <c r="P26">
        <v>0.62</v>
      </c>
      <c r="Q26">
        <v>6.6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1.2</v>
      </c>
      <c r="X26">
        <v>61.01</v>
      </c>
      <c r="Y26">
        <v>20.329999999999998</v>
      </c>
      <c r="Z26">
        <v>20.329999999999998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12.67</v>
      </c>
      <c r="AH26">
        <v>40.33</v>
      </c>
      <c r="AI26">
        <v>40.340000000000003</v>
      </c>
      <c r="AJ26">
        <v>26.24</v>
      </c>
      <c r="AK26">
        <v>0</v>
      </c>
      <c r="AL26">
        <v>0</v>
      </c>
    </row>
    <row r="27" spans="1:38">
      <c r="A27" t="s">
        <v>69</v>
      </c>
      <c r="B27" s="35">
        <v>200.06</v>
      </c>
      <c r="C27" s="35">
        <v>67.760000000000005</v>
      </c>
      <c r="D27" s="94">
        <f t="shared" si="0"/>
        <v>0.73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65.900000000000006</v>
      </c>
      <c r="N27">
        <v>271.47000000000003</v>
      </c>
      <c r="O27">
        <v>100.02</v>
      </c>
      <c r="P27">
        <v>0.62</v>
      </c>
      <c r="Q27">
        <v>6.6</v>
      </c>
      <c r="R27" s="94">
        <v>0.01</v>
      </c>
      <c r="S27" s="94">
        <v>0</v>
      </c>
      <c r="T27" s="94">
        <v>0.72</v>
      </c>
      <c r="U27">
        <v>0.92</v>
      </c>
      <c r="V27">
        <v>0</v>
      </c>
      <c r="W27">
        <v>1.2</v>
      </c>
      <c r="X27">
        <v>62.51</v>
      </c>
      <c r="Y27">
        <v>20.83</v>
      </c>
      <c r="Z27">
        <v>20.83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</v>
      </c>
      <c r="AH27">
        <v>38.33</v>
      </c>
      <c r="AI27">
        <v>38.340000000000003</v>
      </c>
      <c r="AJ27">
        <v>26.24</v>
      </c>
      <c r="AK27">
        <v>0</v>
      </c>
      <c r="AL27">
        <v>0</v>
      </c>
    </row>
    <row r="28" spans="1:38">
      <c r="A28" t="s">
        <v>70</v>
      </c>
      <c r="B28" s="35">
        <v>200.06</v>
      </c>
      <c r="C28" s="35">
        <v>67.760000000000005</v>
      </c>
      <c r="D28" s="94">
        <f t="shared" si="0"/>
        <v>1.76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65.900000000000006</v>
      </c>
      <c r="N28">
        <v>271.47000000000003</v>
      </c>
      <c r="O28">
        <v>100.02</v>
      </c>
      <c r="P28">
        <v>0.62</v>
      </c>
      <c r="Q28">
        <v>6.6</v>
      </c>
      <c r="R28" s="94">
        <v>0.71</v>
      </c>
      <c r="S28" s="94">
        <v>0</v>
      </c>
      <c r="T28" s="94">
        <v>1.05</v>
      </c>
      <c r="U28">
        <v>0.92</v>
      </c>
      <c r="V28">
        <v>0</v>
      </c>
      <c r="W28">
        <v>1.2</v>
      </c>
      <c r="X28">
        <v>62.51</v>
      </c>
      <c r="Y28">
        <v>20.83</v>
      </c>
      <c r="Z28">
        <v>20.83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12.67</v>
      </c>
      <c r="AH28">
        <v>36.33</v>
      </c>
      <c r="AI28">
        <v>36.340000000000003</v>
      </c>
      <c r="AJ28">
        <v>26.24</v>
      </c>
      <c r="AK28">
        <v>0</v>
      </c>
      <c r="AL28">
        <v>0</v>
      </c>
    </row>
    <row r="29" spans="1:38">
      <c r="A29" t="s">
        <v>71</v>
      </c>
      <c r="B29" s="35">
        <v>200.06</v>
      </c>
      <c r="C29" s="35">
        <v>67.760000000000005</v>
      </c>
      <c r="D29" s="94">
        <f t="shared" si="0"/>
        <v>7.0600000000000005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74.37</v>
      </c>
      <c r="N29">
        <v>271.47000000000003</v>
      </c>
      <c r="O29">
        <v>100.02</v>
      </c>
      <c r="P29">
        <v>0.62</v>
      </c>
      <c r="Q29">
        <v>6.6</v>
      </c>
      <c r="R29" s="94">
        <v>3.31</v>
      </c>
      <c r="S29" s="94">
        <v>1</v>
      </c>
      <c r="T29" s="94">
        <v>2.75</v>
      </c>
      <c r="U29">
        <v>0.92</v>
      </c>
      <c r="V29">
        <v>0</v>
      </c>
      <c r="W29">
        <v>1.2</v>
      </c>
      <c r="X29">
        <v>61.99</v>
      </c>
      <c r="Y29">
        <v>20.67</v>
      </c>
      <c r="Z29">
        <v>20.67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12.67</v>
      </c>
      <c r="AH29">
        <v>45</v>
      </c>
      <c r="AI29">
        <v>45</v>
      </c>
      <c r="AJ29">
        <v>26.24</v>
      </c>
      <c r="AK29">
        <v>0</v>
      </c>
      <c r="AL29">
        <v>0</v>
      </c>
    </row>
    <row r="30" spans="1:38">
      <c r="A30" t="s">
        <v>72</v>
      </c>
      <c r="B30" s="35">
        <v>200.06</v>
      </c>
      <c r="C30" s="35">
        <v>67.760000000000005</v>
      </c>
      <c r="D30" s="94">
        <f t="shared" si="0"/>
        <v>19.88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82.84</v>
      </c>
      <c r="N30">
        <v>271.47000000000003</v>
      </c>
      <c r="O30">
        <v>100.02</v>
      </c>
      <c r="P30">
        <v>0.62</v>
      </c>
      <c r="Q30">
        <v>6.6</v>
      </c>
      <c r="R30" s="94">
        <v>9.1</v>
      </c>
      <c r="S30" s="94">
        <v>4</v>
      </c>
      <c r="T30" s="94">
        <v>6.78</v>
      </c>
      <c r="U30">
        <v>0.92</v>
      </c>
      <c r="V30">
        <v>0.33</v>
      </c>
      <c r="W30">
        <v>1.2</v>
      </c>
      <c r="X30">
        <v>61.5</v>
      </c>
      <c r="Y30">
        <v>20.5</v>
      </c>
      <c r="Z30">
        <v>20.5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12.33</v>
      </c>
      <c r="AH30">
        <v>43</v>
      </c>
      <c r="AI30">
        <v>43</v>
      </c>
      <c r="AJ30">
        <v>25.23</v>
      </c>
      <c r="AK30">
        <v>0</v>
      </c>
      <c r="AL30">
        <v>0</v>
      </c>
    </row>
    <row r="31" spans="1:38">
      <c r="A31" t="s">
        <v>73</v>
      </c>
      <c r="B31" s="35">
        <v>259.8</v>
      </c>
      <c r="C31" s="35">
        <v>86.6</v>
      </c>
      <c r="D31" s="94">
        <f t="shared" si="0"/>
        <v>43.1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91.32</v>
      </c>
      <c r="N31">
        <v>271.47000000000003</v>
      </c>
      <c r="O31">
        <v>100.02</v>
      </c>
      <c r="P31">
        <v>0.62</v>
      </c>
      <c r="Q31">
        <v>6.6</v>
      </c>
      <c r="R31" s="94">
        <v>18.66</v>
      </c>
      <c r="S31" s="94">
        <v>10</v>
      </c>
      <c r="T31" s="94">
        <v>14.44</v>
      </c>
      <c r="U31">
        <v>0.92</v>
      </c>
      <c r="V31">
        <v>3.82</v>
      </c>
      <c r="W31">
        <v>1.2</v>
      </c>
      <c r="X31">
        <v>67.5</v>
      </c>
      <c r="Y31">
        <v>22.5</v>
      </c>
      <c r="Z31">
        <v>22.5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18</v>
      </c>
      <c r="AH31">
        <v>59.67</v>
      </c>
      <c r="AI31">
        <v>59.66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259.8</v>
      </c>
      <c r="C32" s="35">
        <v>86.6</v>
      </c>
      <c r="D32" s="94">
        <f t="shared" si="0"/>
        <v>61.2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114.85</v>
      </c>
      <c r="N32">
        <v>271.47000000000003</v>
      </c>
      <c r="O32">
        <v>100.02</v>
      </c>
      <c r="P32">
        <v>0.62</v>
      </c>
      <c r="Q32">
        <v>6.6</v>
      </c>
      <c r="R32" s="94">
        <v>23.1</v>
      </c>
      <c r="S32" s="94">
        <v>15</v>
      </c>
      <c r="T32" s="94">
        <v>23.1</v>
      </c>
      <c r="U32">
        <v>0.92</v>
      </c>
      <c r="V32">
        <v>10.61</v>
      </c>
      <c r="W32">
        <v>1.2</v>
      </c>
      <c r="X32">
        <v>67.010000000000005</v>
      </c>
      <c r="Y32">
        <v>22.33</v>
      </c>
      <c r="Z32">
        <v>22.33</v>
      </c>
      <c r="AA32">
        <v>0.52</v>
      </c>
      <c r="AB32">
        <v>0.11</v>
      </c>
      <c r="AC32">
        <v>3</v>
      </c>
      <c r="AD32">
        <v>1</v>
      </c>
      <c r="AE32">
        <v>10</v>
      </c>
      <c r="AF32">
        <v>5</v>
      </c>
      <c r="AG32">
        <v>18</v>
      </c>
      <c r="AH32">
        <v>58.67</v>
      </c>
      <c r="AI32">
        <v>58.66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259.8</v>
      </c>
      <c r="C33" s="35">
        <v>86.6</v>
      </c>
      <c r="D33" s="94">
        <f t="shared" si="0"/>
        <v>62.699999999999996</v>
      </c>
      <c r="E33" s="35"/>
      <c r="F33" s="35"/>
      <c r="G33" s="35"/>
      <c r="H33" s="35"/>
      <c r="I33" s="35"/>
      <c r="J33" s="38">
        <v>0.16</v>
      </c>
      <c r="K33" s="38">
        <v>0.16</v>
      </c>
      <c r="L33" s="38">
        <v>0.12</v>
      </c>
      <c r="M33">
        <v>114.85</v>
      </c>
      <c r="N33">
        <v>271.47000000000003</v>
      </c>
      <c r="O33">
        <v>100.02</v>
      </c>
      <c r="P33">
        <v>0.62</v>
      </c>
      <c r="Q33">
        <v>6.6</v>
      </c>
      <c r="R33" s="94">
        <v>20.9</v>
      </c>
      <c r="S33" s="94">
        <v>20.9</v>
      </c>
      <c r="T33" s="94">
        <v>20.9</v>
      </c>
      <c r="U33">
        <v>0.92</v>
      </c>
      <c r="V33">
        <v>17.82</v>
      </c>
      <c r="W33">
        <v>1.2</v>
      </c>
      <c r="X33">
        <v>66.489999999999995</v>
      </c>
      <c r="Y33">
        <v>22.17</v>
      </c>
      <c r="Z33">
        <v>22.17</v>
      </c>
      <c r="AA33">
        <v>4.75</v>
      </c>
      <c r="AB33">
        <v>0.95</v>
      </c>
      <c r="AC33">
        <v>5</v>
      </c>
      <c r="AD33">
        <v>2</v>
      </c>
      <c r="AE33">
        <v>10</v>
      </c>
      <c r="AF33">
        <v>5</v>
      </c>
      <c r="AG33">
        <v>18.329999999999998</v>
      </c>
      <c r="AH33">
        <v>66.33</v>
      </c>
      <c r="AI33">
        <v>66.34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259.8</v>
      </c>
      <c r="C34" s="35">
        <v>86.6</v>
      </c>
      <c r="D34" s="94">
        <f t="shared" si="0"/>
        <v>65.699999999999989</v>
      </c>
      <c r="E34" s="35"/>
      <c r="F34" s="35"/>
      <c r="G34" s="35"/>
      <c r="H34" s="35"/>
      <c r="I34" s="35"/>
      <c r="J34" s="38">
        <v>0.63</v>
      </c>
      <c r="K34" s="38">
        <v>0.63</v>
      </c>
      <c r="L34" s="38">
        <v>0.49</v>
      </c>
      <c r="M34">
        <v>114.85</v>
      </c>
      <c r="N34">
        <v>271.47000000000003</v>
      </c>
      <c r="O34">
        <v>100.02</v>
      </c>
      <c r="P34">
        <v>0.62</v>
      </c>
      <c r="Q34">
        <v>6.6</v>
      </c>
      <c r="R34" s="94">
        <v>21.9</v>
      </c>
      <c r="S34" s="94">
        <v>21.9</v>
      </c>
      <c r="T34" s="94">
        <v>21.9</v>
      </c>
      <c r="U34">
        <v>0.92</v>
      </c>
      <c r="V34">
        <v>26.3</v>
      </c>
      <c r="W34">
        <v>1.2</v>
      </c>
      <c r="X34">
        <v>66</v>
      </c>
      <c r="Y34">
        <v>22</v>
      </c>
      <c r="Z34">
        <v>22</v>
      </c>
      <c r="AA34">
        <v>15.05</v>
      </c>
      <c r="AB34">
        <v>3.01</v>
      </c>
      <c r="AC34">
        <v>7</v>
      </c>
      <c r="AD34">
        <v>3</v>
      </c>
      <c r="AE34">
        <v>13</v>
      </c>
      <c r="AF34">
        <v>7</v>
      </c>
      <c r="AG34">
        <v>18.329999999999998</v>
      </c>
      <c r="AH34">
        <v>65.67</v>
      </c>
      <c r="AI34">
        <v>65.66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259.8</v>
      </c>
      <c r="C35" s="35">
        <v>86.6</v>
      </c>
      <c r="D35" s="94">
        <f t="shared" si="0"/>
        <v>68.699999999999989</v>
      </c>
      <c r="E35" s="35"/>
      <c r="F35" s="35"/>
      <c r="G35" s="35"/>
      <c r="H35" s="35"/>
      <c r="I35" s="35"/>
      <c r="J35" s="38">
        <v>1.41</v>
      </c>
      <c r="K35" s="38">
        <v>1.41</v>
      </c>
      <c r="L35" s="38">
        <v>1.1000000000000001</v>
      </c>
      <c r="M35">
        <v>114.85</v>
      </c>
      <c r="N35">
        <v>271.47000000000003</v>
      </c>
      <c r="O35">
        <v>100.02</v>
      </c>
      <c r="P35">
        <v>0</v>
      </c>
      <c r="Q35">
        <v>6.6</v>
      </c>
      <c r="R35" s="94">
        <v>22.9</v>
      </c>
      <c r="S35" s="94">
        <v>22.9</v>
      </c>
      <c r="T35" s="94">
        <v>22.9</v>
      </c>
      <c r="U35">
        <v>0.92</v>
      </c>
      <c r="V35">
        <v>36.85</v>
      </c>
      <c r="W35">
        <v>1.2</v>
      </c>
      <c r="X35">
        <v>76.989999999999995</v>
      </c>
      <c r="Y35">
        <v>25.67</v>
      </c>
      <c r="Z35">
        <v>25.67</v>
      </c>
      <c r="AA35">
        <v>28.82</v>
      </c>
      <c r="AB35">
        <v>5.76</v>
      </c>
      <c r="AC35">
        <v>11</v>
      </c>
      <c r="AD35">
        <v>7</v>
      </c>
      <c r="AE35">
        <v>15</v>
      </c>
      <c r="AF35">
        <v>7</v>
      </c>
      <c r="AG35">
        <v>23</v>
      </c>
      <c r="AH35">
        <v>64</v>
      </c>
      <c r="AI35">
        <v>64</v>
      </c>
      <c r="AJ35">
        <v>0</v>
      </c>
      <c r="AK35">
        <v>21</v>
      </c>
      <c r="AL35">
        <v>9</v>
      </c>
    </row>
    <row r="36" spans="1:38">
      <c r="A36" t="s">
        <v>78</v>
      </c>
      <c r="B36" s="35">
        <v>259.8</v>
      </c>
      <c r="C36" s="35">
        <v>86.6</v>
      </c>
      <c r="D36" s="94">
        <f t="shared" si="0"/>
        <v>68.699999999999989</v>
      </c>
      <c r="E36" s="35"/>
      <c r="F36" s="35"/>
      <c r="G36" s="35"/>
      <c r="H36" s="35"/>
      <c r="I36" s="35"/>
      <c r="J36" s="38">
        <v>2.52</v>
      </c>
      <c r="K36" s="38">
        <v>2.52</v>
      </c>
      <c r="L36" s="38">
        <v>1.95</v>
      </c>
      <c r="M36">
        <v>114.85</v>
      </c>
      <c r="N36">
        <v>271.47000000000003</v>
      </c>
      <c r="O36">
        <v>100.02</v>
      </c>
      <c r="P36">
        <v>0.62</v>
      </c>
      <c r="Q36">
        <v>6.6</v>
      </c>
      <c r="R36" s="94">
        <v>22.9</v>
      </c>
      <c r="S36" s="94">
        <v>22.9</v>
      </c>
      <c r="T36" s="94">
        <v>22.9</v>
      </c>
      <c r="U36">
        <v>0.92</v>
      </c>
      <c r="V36">
        <v>48.88</v>
      </c>
      <c r="W36">
        <v>1.2</v>
      </c>
      <c r="X36">
        <v>70.5</v>
      </c>
      <c r="Y36">
        <v>23.5</v>
      </c>
      <c r="Z36">
        <v>23.5</v>
      </c>
      <c r="AA36">
        <v>49.53</v>
      </c>
      <c r="AB36">
        <v>9.91</v>
      </c>
      <c r="AC36">
        <v>17</v>
      </c>
      <c r="AD36">
        <v>10</v>
      </c>
      <c r="AE36">
        <v>20</v>
      </c>
      <c r="AF36">
        <v>10</v>
      </c>
      <c r="AG36">
        <v>21.33</v>
      </c>
      <c r="AH36">
        <v>63</v>
      </c>
      <c r="AI36">
        <v>63</v>
      </c>
      <c r="AJ36">
        <v>0</v>
      </c>
      <c r="AK36">
        <v>39</v>
      </c>
      <c r="AL36">
        <v>16</v>
      </c>
    </row>
    <row r="37" spans="1:38">
      <c r="A37" t="s">
        <v>79</v>
      </c>
      <c r="B37" s="35">
        <v>259.8</v>
      </c>
      <c r="C37" s="35">
        <v>86.6</v>
      </c>
      <c r="D37" s="94">
        <f t="shared" si="0"/>
        <v>70</v>
      </c>
      <c r="E37" s="35"/>
      <c r="F37" s="35"/>
      <c r="G37" s="35"/>
      <c r="H37" s="35"/>
      <c r="I37" s="35"/>
      <c r="J37" s="38">
        <v>3.94</v>
      </c>
      <c r="K37" s="38">
        <v>3.94</v>
      </c>
      <c r="L37" s="38">
        <v>3.05</v>
      </c>
      <c r="M37">
        <v>65.900000000000006</v>
      </c>
      <c r="N37">
        <v>271.47000000000003</v>
      </c>
      <c r="O37">
        <v>100.02</v>
      </c>
      <c r="P37">
        <v>0.62</v>
      </c>
      <c r="Q37">
        <v>6.6</v>
      </c>
      <c r="R37" s="94">
        <v>23.33</v>
      </c>
      <c r="S37" s="94">
        <v>23.33</v>
      </c>
      <c r="T37" s="94">
        <v>23.34</v>
      </c>
      <c r="U37">
        <v>0.92</v>
      </c>
      <c r="V37">
        <v>61.33</v>
      </c>
      <c r="W37">
        <v>1.2</v>
      </c>
      <c r="X37">
        <v>62.51</v>
      </c>
      <c r="Y37">
        <v>20.83</v>
      </c>
      <c r="Z37">
        <v>20.83</v>
      </c>
      <c r="AA37">
        <v>68.37</v>
      </c>
      <c r="AB37">
        <v>13.67</v>
      </c>
      <c r="AC37">
        <v>23</v>
      </c>
      <c r="AD37">
        <v>12</v>
      </c>
      <c r="AE37">
        <v>27</v>
      </c>
      <c r="AF37">
        <v>13</v>
      </c>
      <c r="AG37">
        <v>19.670000000000002</v>
      </c>
      <c r="AH37">
        <v>61.67</v>
      </c>
      <c r="AI37">
        <v>61.66</v>
      </c>
      <c r="AJ37">
        <v>0</v>
      </c>
      <c r="AK37">
        <v>48</v>
      </c>
      <c r="AL37">
        <v>20</v>
      </c>
    </row>
    <row r="38" spans="1:38">
      <c r="A38" t="s">
        <v>80</v>
      </c>
      <c r="B38" s="35">
        <v>259.8</v>
      </c>
      <c r="C38" s="35">
        <v>86.6</v>
      </c>
      <c r="D38" s="94">
        <f t="shared" si="0"/>
        <v>71</v>
      </c>
      <c r="E38" s="35"/>
      <c r="F38" s="35"/>
      <c r="G38" s="35"/>
      <c r="H38" s="35"/>
      <c r="I38" s="35"/>
      <c r="J38" s="38">
        <v>6.12</v>
      </c>
      <c r="K38" s="38">
        <v>6.12</v>
      </c>
      <c r="L38" s="38">
        <v>4.7300000000000004</v>
      </c>
      <c r="M38">
        <v>65.900000000000006</v>
      </c>
      <c r="N38">
        <v>271.47000000000003</v>
      </c>
      <c r="O38">
        <v>100.02</v>
      </c>
      <c r="P38">
        <v>0.62</v>
      </c>
      <c r="Q38">
        <v>6.6</v>
      </c>
      <c r="R38" s="94">
        <v>23.67</v>
      </c>
      <c r="S38" s="94">
        <v>23.67</v>
      </c>
      <c r="T38" s="94">
        <v>23.66</v>
      </c>
      <c r="U38">
        <v>0.92</v>
      </c>
      <c r="V38">
        <v>73.09</v>
      </c>
      <c r="W38">
        <v>1.2</v>
      </c>
      <c r="X38">
        <v>54</v>
      </c>
      <c r="Y38">
        <v>18</v>
      </c>
      <c r="Z38">
        <v>18</v>
      </c>
      <c r="AA38">
        <v>89.88</v>
      </c>
      <c r="AB38">
        <v>17.98</v>
      </c>
      <c r="AC38">
        <v>33</v>
      </c>
      <c r="AD38">
        <v>18</v>
      </c>
      <c r="AE38">
        <v>33</v>
      </c>
      <c r="AF38">
        <v>17</v>
      </c>
      <c r="AG38">
        <v>17.670000000000002</v>
      </c>
      <c r="AH38">
        <v>60</v>
      </c>
      <c r="AI38">
        <v>60</v>
      </c>
      <c r="AJ38">
        <v>0</v>
      </c>
      <c r="AK38">
        <v>63</v>
      </c>
      <c r="AL38">
        <v>27</v>
      </c>
    </row>
    <row r="39" spans="1:38">
      <c r="A39" t="s">
        <v>81</v>
      </c>
      <c r="B39" s="35">
        <v>259.8</v>
      </c>
      <c r="C39" s="35">
        <v>86.6</v>
      </c>
      <c r="D39" s="94">
        <f t="shared" si="0"/>
        <v>71</v>
      </c>
      <c r="E39" s="35"/>
      <c r="F39" s="35"/>
      <c r="G39" s="35"/>
      <c r="H39" s="35"/>
      <c r="I39" s="35"/>
      <c r="J39" s="38">
        <v>7.75</v>
      </c>
      <c r="K39" s="38">
        <v>7.75</v>
      </c>
      <c r="L39" s="38">
        <v>5.99</v>
      </c>
      <c r="M39">
        <v>65.900000000000006</v>
      </c>
      <c r="N39">
        <v>271.47000000000003</v>
      </c>
      <c r="O39">
        <v>100.02</v>
      </c>
      <c r="P39">
        <v>0.62</v>
      </c>
      <c r="Q39">
        <v>6.6</v>
      </c>
      <c r="R39" s="94">
        <v>23.67</v>
      </c>
      <c r="S39" s="94">
        <v>23.67</v>
      </c>
      <c r="T39" s="94">
        <v>23.66</v>
      </c>
      <c r="U39">
        <v>0.92</v>
      </c>
      <c r="V39">
        <v>83.85</v>
      </c>
      <c r="W39">
        <v>1.1599999999999999</v>
      </c>
      <c r="X39">
        <v>49.01</v>
      </c>
      <c r="Y39">
        <v>16.329999999999998</v>
      </c>
      <c r="Z39">
        <v>16.329999999999998</v>
      </c>
      <c r="AA39">
        <v>112.17</v>
      </c>
      <c r="AB39">
        <v>22.44</v>
      </c>
      <c r="AC39">
        <v>40</v>
      </c>
      <c r="AD39">
        <v>21</v>
      </c>
      <c r="AE39">
        <v>43</v>
      </c>
      <c r="AF39">
        <v>22</v>
      </c>
      <c r="AG39">
        <v>15.33</v>
      </c>
      <c r="AH39">
        <v>46.67</v>
      </c>
      <c r="AI39">
        <v>46.66</v>
      </c>
      <c r="AJ39">
        <v>0</v>
      </c>
      <c r="AK39">
        <v>91</v>
      </c>
      <c r="AL39">
        <v>39</v>
      </c>
    </row>
    <row r="40" spans="1:38">
      <c r="A40" t="s">
        <v>82</v>
      </c>
      <c r="B40" s="35">
        <v>259.8</v>
      </c>
      <c r="C40" s="35">
        <v>86.6</v>
      </c>
      <c r="D40" s="94">
        <f t="shared" si="0"/>
        <v>71</v>
      </c>
      <c r="E40" s="35"/>
      <c r="F40" s="35"/>
      <c r="G40" s="35"/>
      <c r="H40" s="35"/>
      <c r="I40" s="35"/>
      <c r="J40" s="38">
        <v>9.23</v>
      </c>
      <c r="K40" s="38">
        <v>9.23</v>
      </c>
      <c r="L40" s="38">
        <v>7.14</v>
      </c>
      <c r="M40">
        <v>65.900000000000006</v>
      </c>
      <c r="N40">
        <v>271.47000000000003</v>
      </c>
      <c r="O40">
        <v>100.02</v>
      </c>
      <c r="P40">
        <v>0.62</v>
      </c>
      <c r="Q40">
        <v>6.6</v>
      </c>
      <c r="R40" s="94">
        <v>23.67</v>
      </c>
      <c r="S40" s="94">
        <v>23.67</v>
      </c>
      <c r="T40" s="94">
        <v>23.66</v>
      </c>
      <c r="U40">
        <v>0.92</v>
      </c>
      <c r="V40">
        <v>93.94</v>
      </c>
      <c r="W40">
        <v>1.1599999999999999</v>
      </c>
      <c r="X40">
        <v>44.51</v>
      </c>
      <c r="Y40">
        <v>14.83</v>
      </c>
      <c r="Z40">
        <v>14.83</v>
      </c>
      <c r="AA40">
        <v>133.33000000000001</v>
      </c>
      <c r="AB40">
        <v>26.67</v>
      </c>
      <c r="AC40">
        <v>47</v>
      </c>
      <c r="AD40">
        <v>25</v>
      </c>
      <c r="AE40">
        <v>50</v>
      </c>
      <c r="AF40">
        <v>25</v>
      </c>
      <c r="AG40">
        <v>14</v>
      </c>
      <c r="AH40">
        <v>42</v>
      </c>
      <c r="AI40">
        <v>42</v>
      </c>
      <c r="AJ40">
        <v>0</v>
      </c>
      <c r="AK40">
        <v>102</v>
      </c>
      <c r="AL40">
        <v>43</v>
      </c>
    </row>
    <row r="41" spans="1:38">
      <c r="A41" t="s">
        <v>83</v>
      </c>
      <c r="B41" s="35">
        <v>259.8</v>
      </c>
      <c r="C41" s="35">
        <v>86.6</v>
      </c>
      <c r="D41" s="94">
        <f t="shared" si="0"/>
        <v>72</v>
      </c>
      <c r="E41" s="35"/>
      <c r="F41" s="35"/>
      <c r="G41" s="35"/>
      <c r="H41" s="35"/>
      <c r="I41" s="35"/>
      <c r="J41" s="38">
        <v>10.53</v>
      </c>
      <c r="K41" s="38">
        <v>10.53</v>
      </c>
      <c r="L41" s="38">
        <v>8.14</v>
      </c>
      <c r="M41">
        <v>65.900000000000006</v>
      </c>
      <c r="N41">
        <v>271.47000000000003</v>
      </c>
      <c r="O41">
        <v>100.02</v>
      </c>
      <c r="P41">
        <v>0.62</v>
      </c>
      <c r="Q41">
        <v>6.6</v>
      </c>
      <c r="R41" s="94">
        <v>24</v>
      </c>
      <c r="S41" s="94">
        <v>24</v>
      </c>
      <c r="T41" s="94">
        <v>24</v>
      </c>
      <c r="U41">
        <v>0.92</v>
      </c>
      <c r="V41">
        <v>103.56</v>
      </c>
      <c r="W41">
        <v>1.1599999999999999</v>
      </c>
      <c r="X41">
        <v>40.99</v>
      </c>
      <c r="Y41">
        <v>13.67</v>
      </c>
      <c r="Z41">
        <v>13.67</v>
      </c>
      <c r="AA41">
        <v>156.87</v>
      </c>
      <c r="AB41">
        <v>31.37</v>
      </c>
      <c r="AC41">
        <v>45</v>
      </c>
      <c r="AD41">
        <v>27</v>
      </c>
      <c r="AE41">
        <v>65</v>
      </c>
      <c r="AF41">
        <v>32</v>
      </c>
      <c r="AG41">
        <v>8.33</v>
      </c>
      <c r="AH41">
        <v>39.33</v>
      </c>
      <c r="AI41">
        <v>39.340000000000003</v>
      </c>
      <c r="AJ41">
        <v>0</v>
      </c>
      <c r="AK41">
        <v>119</v>
      </c>
      <c r="AL41">
        <v>51</v>
      </c>
    </row>
    <row r="42" spans="1:38">
      <c r="A42" t="s">
        <v>84</v>
      </c>
      <c r="B42" s="35">
        <v>259.8</v>
      </c>
      <c r="C42" s="35">
        <v>86.6</v>
      </c>
      <c r="D42" s="94">
        <f t="shared" si="0"/>
        <v>72</v>
      </c>
      <c r="E42" s="35"/>
      <c r="F42" s="35"/>
      <c r="G42" s="35"/>
      <c r="H42" s="35"/>
      <c r="I42" s="35"/>
      <c r="J42" s="38">
        <v>11.78</v>
      </c>
      <c r="K42" s="38">
        <v>11.78</v>
      </c>
      <c r="L42" s="38">
        <v>9.1</v>
      </c>
      <c r="M42">
        <v>65.900000000000006</v>
      </c>
      <c r="N42">
        <v>271.47000000000003</v>
      </c>
      <c r="O42">
        <v>100.02</v>
      </c>
      <c r="P42">
        <v>0.62</v>
      </c>
      <c r="Q42">
        <v>6.6</v>
      </c>
      <c r="R42" s="94">
        <v>24</v>
      </c>
      <c r="S42" s="94">
        <v>24</v>
      </c>
      <c r="T42" s="94">
        <v>24</v>
      </c>
      <c r="U42">
        <v>0.92</v>
      </c>
      <c r="V42">
        <v>112.34</v>
      </c>
      <c r="W42">
        <v>1.1599999999999999</v>
      </c>
      <c r="X42">
        <v>39.49</v>
      </c>
      <c r="Y42">
        <v>13.17</v>
      </c>
      <c r="Z42">
        <v>13.17</v>
      </c>
      <c r="AA42">
        <v>175.18</v>
      </c>
      <c r="AB42">
        <v>35.04</v>
      </c>
      <c r="AC42">
        <v>50</v>
      </c>
      <c r="AD42">
        <v>30</v>
      </c>
      <c r="AE42">
        <v>72</v>
      </c>
      <c r="AF42">
        <v>36</v>
      </c>
      <c r="AG42">
        <v>8</v>
      </c>
      <c r="AH42">
        <v>38</v>
      </c>
      <c r="AI42">
        <v>38</v>
      </c>
      <c r="AJ42">
        <v>0</v>
      </c>
      <c r="AK42">
        <v>137</v>
      </c>
      <c r="AL42">
        <v>58</v>
      </c>
    </row>
    <row r="43" spans="1:38">
      <c r="A43" t="s">
        <v>85</v>
      </c>
      <c r="B43" s="35">
        <v>259.8</v>
      </c>
      <c r="C43" s="35">
        <v>86.6</v>
      </c>
      <c r="D43" s="94">
        <f t="shared" si="0"/>
        <v>72</v>
      </c>
      <c r="E43" s="35"/>
      <c r="F43" s="35"/>
      <c r="G43" s="35"/>
      <c r="H43" s="35"/>
      <c r="I43" s="35"/>
      <c r="J43" s="38">
        <v>12.84</v>
      </c>
      <c r="K43" s="38">
        <v>12.84</v>
      </c>
      <c r="L43" s="38">
        <v>9.93</v>
      </c>
      <c r="M43">
        <v>65.900000000000006</v>
      </c>
      <c r="N43">
        <v>271.47000000000003</v>
      </c>
      <c r="O43">
        <v>100.02</v>
      </c>
      <c r="P43">
        <v>0.62</v>
      </c>
      <c r="Q43">
        <v>6.6</v>
      </c>
      <c r="R43" s="94">
        <v>24</v>
      </c>
      <c r="S43" s="94">
        <v>24</v>
      </c>
      <c r="T43" s="94">
        <v>24</v>
      </c>
      <c r="U43">
        <v>0.92</v>
      </c>
      <c r="V43">
        <v>120.07</v>
      </c>
      <c r="W43">
        <v>1.1599999999999999</v>
      </c>
      <c r="X43">
        <v>37.5</v>
      </c>
      <c r="Y43">
        <v>12.5</v>
      </c>
      <c r="Z43">
        <v>12.5</v>
      </c>
      <c r="AA43">
        <v>192.56</v>
      </c>
      <c r="AB43">
        <v>38.51</v>
      </c>
      <c r="AC43">
        <v>55</v>
      </c>
      <c r="AD43">
        <v>30</v>
      </c>
      <c r="AE43">
        <v>67</v>
      </c>
      <c r="AF43">
        <v>33</v>
      </c>
      <c r="AG43">
        <v>7.67</v>
      </c>
      <c r="AH43">
        <v>35.67</v>
      </c>
      <c r="AI43">
        <v>35.659999999999997</v>
      </c>
      <c r="AJ43">
        <v>0</v>
      </c>
      <c r="AK43">
        <v>140</v>
      </c>
      <c r="AL43">
        <v>60</v>
      </c>
    </row>
    <row r="44" spans="1:38">
      <c r="A44" t="s">
        <v>86</v>
      </c>
      <c r="B44" s="35">
        <v>259.8</v>
      </c>
      <c r="C44" s="35">
        <v>86.6</v>
      </c>
      <c r="D44" s="94">
        <f t="shared" si="0"/>
        <v>72</v>
      </c>
      <c r="E44" s="35"/>
      <c r="F44" s="35"/>
      <c r="G44" s="35"/>
      <c r="H44" s="35"/>
      <c r="I44" s="35"/>
      <c r="J44" s="38">
        <v>13.81</v>
      </c>
      <c r="K44" s="38">
        <v>13.81</v>
      </c>
      <c r="L44" s="38">
        <v>10.68</v>
      </c>
      <c r="M44">
        <v>65.900000000000006</v>
      </c>
      <c r="N44">
        <v>271.47000000000003</v>
      </c>
      <c r="O44">
        <v>100.02</v>
      </c>
      <c r="P44">
        <v>0.62</v>
      </c>
      <c r="Q44">
        <v>6.6</v>
      </c>
      <c r="R44" s="94">
        <v>24</v>
      </c>
      <c r="S44" s="94">
        <v>24</v>
      </c>
      <c r="T44" s="94">
        <v>24</v>
      </c>
      <c r="U44">
        <v>0.92</v>
      </c>
      <c r="V44">
        <v>127.03</v>
      </c>
      <c r="W44">
        <v>1.1599999999999999</v>
      </c>
      <c r="X44">
        <v>34.99</v>
      </c>
      <c r="Y44">
        <v>11.67</v>
      </c>
      <c r="Z44">
        <v>11.67</v>
      </c>
      <c r="AA44">
        <v>207.24</v>
      </c>
      <c r="AB44">
        <v>41.45</v>
      </c>
      <c r="AC44">
        <v>62</v>
      </c>
      <c r="AD44">
        <v>33</v>
      </c>
      <c r="AE44">
        <v>71</v>
      </c>
      <c r="AF44">
        <v>36</v>
      </c>
      <c r="AG44">
        <v>7.33</v>
      </c>
      <c r="AH44">
        <v>32.67</v>
      </c>
      <c r="AI44">
        <v>32.659999999999997</v>
      </c>
      <c r="AJ44">
        <v>0</v>
      </c>
      <c r="AK44">
        <v>151</v>
      </c>
      <c r="AL44">
        <v>64</v>
      </c>
    </row>
    <row r="45" spans="1:38">
      <c r="A45" t="s">
        <v>87</v>
      </c>
      <c r="B45" s="35">
        <v>259.8</v>
      </c>
      <c r="C45" s="35">
        <v>86.6</v>
      </c>
      <c r="D45" s="94">
        <f t="shared" si="0"/>
        <v>72</v>
      </c>
      <c r="E45" s="35"/>
      <c r="F45" s="35"/>
      <c r="G45" s="35"/>
      <c r="H45" s="35"/>
      <c r="I45" s="35"/>
      <c r="J45" s="38">
        <v>14.88</v>
      </c>
      <c r="K45" s="38">
        <v>14.88</v>
      </c>
      <c r="L45" s="38">
        <v>11.5</v>
      </c>
      <c r="M45">
        <v>65.900000000000006</v>
      </c>
      <c r="N45">
        <v>271.47000000000003</v>
      </c>
      <c r="O45">
        <v>100.02</v>
      </c>
      <c r="P45">
        <v>0.62</v>
      </c>
      <c r="Q45">
        <v>6.6</v>
      </c>
      <c r="R45" s="94">
        <v>24</v>
      </c>
      <c r="S45" s="94">
        <v>24</v>
      </c>
      <c r="T45" s="94">
        <v>24</v>
      </c>
      <c r="U45">
        <v>0.92</v>
      </c>
      <c r="V45">
        <v>133.12</v>
      </c>
      <c r="W45">
        <v>1.1599999999999999</v>
      </c>
      <c r="X45">
        <v>32.51</v>
      </c>
      <c r="Y45">
        <v>10.83</v>
      </c>
      <c r="Z45">
        <v>10.83</v>
      </c>
      <c r="AA45">
        <v>222.16</v>
      </c>
      <c r="AB45">
        <v>44.43</v>
      </c>
      <c r="AC45">
        <v>76</v>
      </c>
      <c r="AD45">
        <v>36</v>
      </c>
      <c r="AE45">
        <v>75</v>
      </c>
      <c r="AF45">
        <v>37</v>
      </c>
      <c r="AG45">
        <v>6.67</v>
      </c>
      <c r="AH45">
        <v>30.67</v>
      </c>
      <c r="AI45">
        <v>30.66</v>
      </c>
      <c r="AJ45">
        <v>0</v>
      </c>
      <c r="AK45">
        <v>158</v>
      </c>
      <c r="AL45">
        <v>67</v>
      </c>
    </row>
    <row r="46" spans="1:38">
      <c r="A46" t="s">
        <v>88</v>
      </c>
      <c r="B46" s="35">
        <v>229.38</v>
      </c>
      <c r="C46" s="35">
        <v>86.6</v>
      </c>
      <c r="D46" s="94">
        <f t="shared" si="0"/>
        <v>72</v>
      </c>
      <c r="E46" s="35"/>
      <c r="F46" s="35"/>
      <c r="G46" s="35"/>
      <c r="H46" s="35"/>
      <c r="I46" s="35"/>
      <c r="J46" s="38">
        <v>15.65</v>
      </c>
      <c r="K46" s="38">
        <v>15.65</v>
      </c>
      <c r="L46" s="38">
        <v>12.09</v>
      </c>
      <c r="M46">
        <v>65.900000000000006</v>
      </c>
      <c r="N46">
        <v>271.47000000000003</v>
      </c>
      <c r="O46">
        <v>100.02</v>
      </c>
      <c r="P46">
        <v>0.62</v>
      </c>
      <c r="Q46">
        <v>6.6</v>
      </c>
      <c r="R46" s="94">
        <v>24</v>
      </c>
      <c r="S46" s="94">
        <v>24</v>
      </c>
      <c r="T46" s="94">
        <v>24</v>
      </c>
      <c r="U46">
        <v>0.92</v>
      </c>
      <c r="V46">
        <v>138.54</v>
      </c>
      <c r="W46">
        <v>1.1599999999999999</v>
      </c>
      <c r="X46">
        <v>31.5</v>
      </c>
      <c r="Y46">
        <v>10.5</v>
      </c>
      <c r="Z46">
        <v>10.5</v>
      </c>
      <c r="AA46">
        <v>234.79</v>
      </c>
      <c r="AB46">
        <v>46.96</v>
      </c>
      <c r="AC46">
        <v>82</v>
      </c>
      <c r="AD46">
        <v>39</v>
      </c>
      <c r="AE46">
        <v>82</v>
      </c>
      <c r="AF46">
        <v>41</v>
      </c>
      <c r="AG46">
        <v>6.67</v>
      </c>
      <c r="AH46">
        <v>30</v>
      </c>
      <c r="AI46">
        <v>30</v>
      </c>
      <c r="AJ46">
        <v>0</v>
      </c>
      <c r="AK46">
        <v>175</v>
      </c>
      <c r="AL46">
        <v>75</v>
      </c>
    </row>
    <row r="47" spans="1:38">
      <c r="A47" t="s">
        <v>89</v>
      </c>
      <c r="B47" s="35">
        <v>229.38</v>
      </c>
      <c r="C47" s="35">
        <v>74.44</v>
      </c>
      <c r="D47" s="94">
        <f t="shared" si="0"/>
        <v>72</v>
      </c>
      <c r="E47" s="35"/>
      <c r="F47" s="35"/>
      <c r="G47" s="35"/>
      <c r="H47" s="35"/>
      <c r="I47" s="35"/>
      <c r="J47" s="38">
        <v>16.48</v>
      </c>
      <c r="K47" s="38">
        <v>16.48</v>
      </c>
      <c r="L47" s="38">
        <v>12.73</v>
      </c>
      <c r="M47">
        <v>65.900000000000006</v>
      </c>
      <c r="N47">
        <v>271.47000000000003</v>
      </c>
      <c r="O47">
        <v>100.02</v>
      </c>
      <c r="P47">
        <v>0.62</v>
      </c>
      <c r="Q47">
        <v>6.6</v>
      </c>
      <c r="R47" s="94">
        <v>24</v>
      </c>
      <c r="S47" s="94">
        <v>24</v>
      </c>
      <c r="T47" s="94">
        <v>24</v>
      </c>
      <c r="U47">
        <v>0.92</v>
      </c>
      <c r="V47">
        <v>143.57</v>
      </c>
      <c r="W47">
        <v>1.1599999999999999</v>
      </c>
      <c r="X47">
        <v>31.5</v>
      </c>
      <c r="Y47">
        <v>10.5</v>
      </c>
      <c r="Z47">
        <v>10.5</v>
      </c>
      <c r="AA47">
        <v>237.5</v>
      </c>
      <c r="AB47">
        <v>47.5</v>
      </c>
      <c r="AC47">
        <v>85</v>
      </c>
      <c r="AD47">
        <v>40</v>
      </c>
      <c r="AE47">
        <v>89</v>
      </c>
      <c r="AF47">
        <v>44</v>
      </c>
      <c r="AG47">
        <v>6.67</v>
      </c>
      <c r="AH47">
        <v>27</v>
      </c>
      <c r="AI47">
        <v>27</v>
      </c>
      <c r="AJ47">
        <v>0</v>
      </c>
      <c r="AK47">
        <v>179</v>
      </c>
      <c r="AL47">
        <v>76</v>
      </c>
    </row>
    <row r="48" spans="1:38">
      <c r="A48" t="s">
        <v>90</v>
      </c>
      <c r="B48" s="35">
        <v>229.38</v>
      </c>
      <c r="C48" s="35">
        <v>74.44</v>
      </c>
      <c r="D48" s="94">
        <f t="shared" si="0"/>
        <v>75</v>
      </c>
      <c r="E48" s="35"/>
      <c r="F48" s="35"/>
      <c r="G48" s="35"/>
      <c r="H48" s="35"/>
      <c r="I48" s="35"/>
      <c r="J48" s="38">
        <v>17.239999999999998</v>
      </c>
      <c r="K48" s="38">
        <v>17.239999999999998</v>
      </c>
      <c r="L48" s="38">
        <v>13.31</v>
      </c>
      <c r="M48">
        <v>65.900000000000006</v>
      </c>
      <c r="N48">
        <v>271.47000000000003</v>
      </c>
      <c r="O48">
        <v>100.02</v>
      </c>
      <c r="P48">
        <v>0.62</v>
      </c>
      <c r="Q48">
        <v>6.6</v>
      </c>
      <c r="R48" s="94">
        <v>25</v>
      </c>
      <c r="S48" s="94">
        <v>25</v>
      </c>
      <c r="T48" s="94">
        <v>25</v>
      </c>
      <c r="U48">
        <v>0.92</v>
      </c>
      <c r="V48">
        <v>147.94999999999999</v>
      </c>
      <c r="W48">
        <v>1.1599999999999999</v>
      </c>
      <c r="X48">
        <v>31.01</v>
      </c>
      <c r="Y48">
        <v>10.33</v>
      </c>
      <c r="Z48">
        <v>10.33</v>
      </c>
      <c r="AA48">
        <v>237.5</v>
      </c>
      <c r="AB48">
        <v>47.5</v>
      </c>
      <c r="AC48">
        <v>86</v>
      </c>
      <c r="AD48">
        <v>42</v>
      </c>
      <c r="AE48">
        <v>89</v>
      </c>
      <c r="AF48">
        <v>44</v>
      </c>
      <c r="AG48">
        <v>6.67</v>
      </c>
      <c r="AH48">
        <v>24.67</v>
      </c>
      <c r="AI48">
        <v>24.66</v>
      </c>
      <c r="AJ48">
        <v>0</v>
      </c>
      <c r="AK48">
        <v>182</v>
      </c>
      <c r="AL48">
        <v>78</v>
      </c>
    </row>
    <row r="49" spans="1:38">
      <c r="A49" t="s">
        <v>91</v>
      </c>
      <c r="B49" s="35">
        <v>169.63</v>
      </c>
      <c r="C49" s="35">
        <v>74.44</v>
      </c>
      <c r="D49" s="94">
        <f t="shared" si="0"/>
        <v>75</v>
      </c>
      <c r="E49" s="35"/>
      <c r="F49" s="35"/>
      <c r="G49" s="35"/>
      <c r="H49" s="35"/>
      <c r="I49" s="35"/>
      <c r="J49" s="38">
        <v>17.3</v>
      </c>
      <c r="K49" s="38">
        <v>17.3</v>
      </c>
      <c r="L49" s="38">
        <v>13.37</v>
      </c>
      <c r="M49">
        <v>65.900000000000006</v>
      </c>
      <c r="N49">
        <v>271.47000000000003</v>
      </c>
      <c r="O49">
        <v>100.02</v>
      </c>
      <c r="P49">
        <v>0</v>
      </c>
      <c r="Q49">
        <v>6.6</v>
      </c>
      <c r="R49" s="94">
        <v>25</v>
      </c>
      <c r="S49" s="94">
        <v>25</v>
      </c>
      <c r="T49" s="94">
        <v>25</v>
      </c>
      <c r="U49">
        <v>0.92</v>
      </c>
      <c r="V49">
        <v>151.79</v>
      </c>
      <c r="W49">
        <v>1.1599999999999999</v>
      </c>
      <c r="X49">
        <v>31.01</v>
      </c>
      <c r="Y49">
        <v>10.33</v>
      </c>
      <c r="Z49">
        <v>10.33</v>
      </c>
      <c r="AA49">
        <v>230.37</v>
      </c>
      <c r="AB49">
        <v>46.08</v>
      </c>
      <c r="AC49">
        <v>86</v>
      </c>
      <c r="AD49">
        <v>43</v>
      </c>
      <c r="AE49">
        <v>89</v>
      </c>
      <c r="AF49">
        <v>44</v>
      </c>
      <c r="AG49">
        <v>9.67</v>
      </c>
      <c r="AH49">
        <v>24.33</v>
      </c>
      <c r="AI49">
        <v>24.34</v>
      </c>
      <c r="AJ49">
        <v>0</v>
      </c>
      <c r="AK49">
        <v>196</v>
      </c>
      <c r="AL49">
        <v>84</v>
      </c>
    </row>
    <row r="50" spans="1:38">
      <c r="A50" t="s">
        <v>92</v>
      </c>
      <c r="B50" s="35">
        <v>169.63</v>
      </c>
      <c r="C50" s="35">
        <v>74.44</v>
      </c>
      <c r="D50" s="94">
        <f t="shared" si="0"/>
        <v>75.5</v>
      </c>
      <c r="E50" s="35"/>
      <c r="F50" s="35"/>
      <c r="G50" s="35"/>
      <c r="H50" s="35"/>
      <c r="I50" s="35"/>
      <c r="J50" s="38">
        <v>17.3</v>
      </c>
      <c r="K50" s="38">
        <v>17.3</v>
      </c>
      <c r="L50" s="38">
        <v>13.37</v>
      </c>
      <c r="M50">
        <v>65.900000000000006</v>
      </c>
      <c r="N50">
        <v>271.47000000000003</v>
      </c>
      <c r="O50">
        <v>100.02</v>
      </c>
      <c r="P50">
        <v>0</v>
      </c>
      <c r="Q50">
        <v>6.6</v>
      </c>
      <c r="R50" s="94">
        <v>25.17</v>
      </c>
      <c r="S50" s="94">
        <v>25.17</v>
      </c>
      <c r="T50" s="94">
        <v>25.16</v>
      </c>
      <c r="U50">
        <v>0.92</v>
      </c>
      <c r="V50">
        <v>154.76</v>
      </c>
      <c r="W50">
        <v>1.1599999999999999</v>
      </c>
      <c r="X50">
        <v>30.49</v>
      </c>
      <c r="Y50">
        <v>10.17</v>
      </c>
      <c r="Z50">
        <v>10.17</v>
      </c>
      <c r="AA50">
        <v>230.37</v>
      </c>
      <c r="AB50">
        <v>46.08</v>
      </c>
      <c r="AC50">
        <v>86</v>
      </c>
      <c r="AD50">
        <v>44</v>
      </c>
      <c r="AE50">
        <v>89</v>
      </c>
      <c r="AF50">
        <v>44</v>
      </c>
      <c r="AG50">
        <v>9.67</v>
      </c>
      <c r="AH50">
        <v>24.67</v>
      </c>
      <c r="AI50">
        <v>24.66</v>
      </c>
      <c r="AJ50">
        <v>0</v>
      </c>
      <c r="AK50">
        <v>196</v>
      </c>
      <c r="AL50">
        <v>84</v>
      </c>
    </row>
    <row r="51" spans="1:38">
      <c r="A51" t="s">
        <v>93</v>
      </c>
      <c r="B51" s="35">
        <v>135.37</v>
      </c>
      <c r="C51" s="35">
        <v>63.96</v>
      </c>
      <c r="D51" s="94">
        <f t="shared" si="0"/>
        <v>79</v>
      </c>
      <c r="E51" s="35"/>
      <c r="F51" s="35"/>
      <c r="G51" s="35"/>
      <c r="H51" s="35"/>
      <c r="I51" s="35"/>
      <c r="J51" s="38">
        <v>17.3</v>
      </c>
      <c r="K51" s="38">
        <v>17.3</v>
      </c>
      <c r="L51" s="38">
        <v>13.37</v>
      </c>
      <c r="M51">
        <v>65.900000000000006</v>
      </c>
      <c r="N51">
        <v>271.47000000000003</v>
      </c>
      <c r="O51">
        <v>100.02</v>
      </c>
      <c r="P51">
        <v>0.62</v>
      </c>
      <c r="Q51">
        <v>6.6</v>
      </c>
      <c r="R51" s="94">
        <v>26.33</v>
      </c>
      <c r="S51" s="94">
        <v>26.33</v>
      </c>
      <c r="T51" s="94">
        <v>26.34</v>
      </c>
      <c r="U51">
        <v>0.92</v>
      </c>
      <c r="V51">
        <v>156.97999999999999</v>
      </c>
      <c r="W51">
        <v>1.1599999999999999</v>
      </c>
      <c r="X51">
        <v>31.99</v>
      </c>
      <c r="Y51">
        <v>10.67</v>
      </c>
      <c r="Z51">
        <v>10.67</v>
      </c>
      <c r="AA51">
        <v>190.28</v>
      </c>
      <c r="AB51">
        <v>38.049999999999997</v>
      </c>
      <c r="AC51">
        <v>86</v>
      </c>
      <c r="AD51">
        <v>44</v>
      </c>
      <c r="AE51">
        <v>89</v>
      </c>
      <c r="AF51">
        <v>44</v>
      </c>
      <c r="AG51">
        <v>11.67</v>
      </c>
      <c r="AH51">
        <v>25.33</v>
      </c>
      <c r="AI51">
        <v>25.34</v>
      </c>
      <c r="AJ51">
        <v>0</v>
      </c>
      <c r="AK51">
        <v>196</v>
      </c>
      <c r="AL51">
        <v>84</v>
      </c>
    </row>
    <row r="52" spans="1:38">
      <c r="A52" t="s">
        <v>94</v>
      </c>
      <c r="B52" s="35">
        <v>135.37</v>
      </c>
      <c r="C52" s="35">
        <v>63.96</v>
      </c>
      <c r="D52" s="94">
        <f t="shared" si="0"/>
        <v>79</v>
      </c>
      <c r="E52" s="35"/>
      <c r="F52" s="35"/>
      <c r="G52" s="35"/>
      <c r="H52" s="35"/>
      <c r="I52" s="35"/>
      <c r="J52" s="38">
        <v>17.3</v>
      </c>
      <c r="K52" s="38">
        <v>17.3</v>
      </c>
      <c r="L52" s="38">
        <v>13.37</v>
      </c>
      <c r="M52">
        <v>65.900000000000006</v>
      </c>
      <c r="N52">
        <v>230.42</v>
      </c>
      <c r="O52">
        <v>100.02</v>
      </c>
      <c r="P52">
        <v>0.62</v>
      </c>
      <c r="Q52">
        <v>6.6</v>
      </c>
      <c r="R52" s="94">
        <v>26.33</v>
      </c>
      <c r="S52" s="94">
        <v>26.33</v>
      </c>
      <c r="T52" s="94">
        <v>26.34</v>
      </c>
      <c r="U52">
        <v>0.92</v>
      </c>
      <c r="V52">
        <v>157.86000000000001</v>
      </c>
      <c r="W52">
        <v>1.1599999999999999</v>
      </c>
      <c r="X52">
        <v>32.51</v>
      </c>
      <c r="Y52">
        <v>10.83</v>
      </c>
      <c r="Z52">
        <v>10.83</v>
      </c>
      <c r="AA52">
        <v>192.13</v>
      </c>
      <c r="AB52">
        <v>38.42</v>
      </c>
      <c r="AC52">
        <v>86</v>
      </c>
      <c r="AD52">
        <v>44</v>
      </c>
      <c r="AE52">
        <v>89</v>
      </c>
      <c r="AF52">
        <v>44</v>
      </c>
      <c r="AG52">
        <v>11.67</v>
      </c>
      <c r="AH52">
        <v>26</v>
      </c>
      <c r="AI52">
        <v>26</v>
      </c>
      <c r="AJ52">
        <v>0</v>
      </c>
      <c r="AK52">
        <v>196</v>
      </c>
      <c r="AL52">
        <v>84</v>
      </c>
    </row>
    <row r="53" spans="1:38">
      <c r="A53" t="s">
        <v>95</v>
      </c>
      <c r="B53" s="35">
        <v>135.37</v>
      </c>
      <c r="C53" s="35">
        <v>59.36</v>
      </c>
      <c r="D53" s="94">
        <f t="shared" si="0"/>
        <v>79</v>
      </c>
      <c r="E53" s="35"/>
      <c r="F53" s="35"/>
      <c r="G53" s="35"/>
      <c r="H53" s="35"/>
      <c r="I53" s="35"/>
      <c r="J53" s="38">
        <v>17.3</v>
      </c>
      <c r="K53" s="38">
        <v>17.3</v>
      </c>
      <c r="L53" s="38">
        <v>13.37</v>
      </c>
      <c r="M53">
        <v>65.900000000000006</v>
      </c>
      <c r="N53">
        <v>230.42</v>
      </c>
      <c r="O53">
        <v>52.81</v>
      </c>
      <c r="P53">
        <v>0.62</v>
      </c>
      <c r="Q53">
        <v>6.6</v>
      </c>
      <c r="R53" s="94">
        <v>26.33</v>
      </c>
      <c r="S53" s="94">
        <v>26.33</v>
      </c>
      <c r="T53" s="94">
        <v>26.34</v>
      </c>
      <c r="U53">
        <v>0.92</v>
      </c>
      <c r="V53">
        <v>157.72999999999999</v>
      </c>
      <c r="W53">
        <v>1.1599999999999999</v>
      </c>
      <c r="X53">
        <v>28.01</v>
      </c>
      <c r="Y53">
        <v>9.33</v>
      </c>
      <c r="Z53">
        <v>9.33</v>
      </c>
      <c r="AA53">
        <v>205.58</v>
      </c>
      <c r="AB53">
        <v>41.12</v>
      </c>
      <c r="AC53">
        <v>86</v>
      </c>
      <c r="AD53">
        <v>44</v>
      </c>
      <c r="AE53">
        <v>89</v>
      </c>
      <c r="AF53">
        <v>44</v>
      </c>
      <c r="AG53">
        <v>10.33</v>
      </c>
      <c r="AH53">
        <v>26.67</v>
      </c>
      <c r="AI53">
        <v>26.66</v>
      </c>
      <c r="AJ53">
        <v>0</v>
      </c>
      <c r="AK53">
        <v>196</v>
      </c>
      <c r="AL53">
        <v>84</v>
      </c>
    </row>
    <row r="54" spans="1:38">
      <c r="A54" t="s">
        <v>96</v>
      </c>
      <c r="B54" s="35">
        <v>135.37</v>
      </c>
      <c r="C54" s="35">
        <v>59.36</v>
      </c>
      <c r="D54" s="94">
        <f t="shared" si="0"/>
        <v>79</v>
      </c>
      <c r="E54" s="35"/>
      <c r="F54" s="35"/>
      <c r="G54" s="35"/>
      <c r="H54" s="35"/>
      <c r="I54" s="35"/>
      <c r="J54" s="38">
        <v>17.3</v>
      </c>
      <c r="K54" s="38">
        <v>17.3</v>
      </c>
      <c r="L54" s="38">
        <v>13.37</v>
      </c>
      <c r="M54">
        <v>65.900000000000006</v>
      </c>
      <c r="N54">
        <v>192.02</v>
      </c>
      <c r="O54">
        <v>52.81</v>
      </c>
      <c r="P54">
        <v>0.62</v>
      </c>
      <c r="Q54">
        <v>6.6</v>
      </c>
      <c r="R54" s="94">
        <v>26.33</v>
      </c>
      <c r="S54" s="94">
        <v>26.33</v>
      </c>
      <c r="T54" s="94">
        <v>26.34</v>
      </c>
      <c r="U54">
        <v>0.92</v>
      </c>
      <c r="V54">
        <v>156.57</v>
      </c>
      <c r="W54">
        <v>1.1599999999999999</v>
      </c>
      <c r="X54">
        <v>27.49</v>
      </c>
      <c r="Y54">
        <v>9.17</v>
      </c>
      <c r="Z54">
        <v>9.17</v>
      </c>
      <c r="AA54">
        <v>212.56</v>
      </c>
      <c r="AB54">
        <v>42.51</v>
      </c>
      <c r="AC54">
        <v>86</v>
      </c>
      <c r="AD54">
        <v>44</v>
      </c>
      <c r="AE54">
        <v>89</v>
      </c>
      <c r="AF54">
        <v>44</v>
      </c>
      <c r="AG54">
        <v>10.33</v>
      </c>
      <c r="AH54">
        <v>27.67</v>
      </c>
      <c r="AI54">
        <v>27.66</v>
      </c>
      <c r="AJ54">
        <v>0</v>
      </c>
      <c r="AK54">
        <v>196</v>
      </c>
      <c r="AL54">
        <v>84</v>
      </c>
    </row>
    <row r="55" spans="1:38">
      <c r="A55" t="s">
        <v>97</v>
      </c>
      <c r="B55" s="35">
        <v>135.37</v>
      </c>
      <c r="C55" s="35">
        <v>59.36</v>
      </c>
      <c r="D55" s="94">
        <f t="shared" si="0"/>
        <v>79</v>
      </c>
      <c r="E55" s="35"/>
      <c r="F55" s="35"/>
      <c r="G55" s="35"/>
      <c r="H55" s="35"/>
      <c r="I55" s="35"/>
      <c r="J55" s="38">
        <v>17.3</v>
      </c>
      <c r="K55" s="38">
        <v>17.3</v>
      </c>
      <c r="L55" s="38">
        <v>13.37</v>
      </c>
      <c r="M55">
        <v>65.900000000000006</v>
      </c>
      <c r="N55">
        <v>149.31</v>
      </c>
      <c r="O55">
        <v>52.81</v>
      </c>
      <c r="P55">
        <v>0.62</v>
      </c>
      <c r="Q55">
        <v>9.4</v>
      </c>
      <c r="R55" s="94">
        <v>26.33</v>
      </c>
      <c r="S55" s="94">
        <v>26.33</v>
      </c>
      <c r="T55" s="94">
        <v>26.34</v>
      </c>
      <c r="U55">
        <v>0.92</v>
      </c>
      <c r="V55">
        <v>153.66999999999999</v>
      </c>
      <c r="W55">
        <v>1.2</v>
      </c>
      <c r="X55">
        <v>28.01</v>
      </c>
      <c r="Y55">
        <v>9.33</v>
      </c>
      <c r="Z55">
        <v>9.33</v>
      </c>
      <c r="AA55">
        <v>208.33</v>
      </c>
      <c r="AB55">
        <v>41.67</v>
      </c>
      <c r="AC55">
        <v>86</v>
      </c>
      <c r="AD55">
        <v>44</v>
      </c>
      <c r="AE55">
        <v>89</v>
      </c>
      <c r="AF55">
        <v>44</v>
      </c>
      <c r="AG55">
        <v>10.33</v>
      </c>
      <c r="AH55">
        <v>28.67</v>
      </c>
      <c r="AI55">
        <v>28.66</v>
      </c>
      <c r="AJ55">
        <v>0</v>
      </c>
      <c r="AK55">
        <v>196</v>
      </c>
      <c r="AL55">
        <v>84</v>
      </c>
    </row>
    <row r="56" spans="1:38">
      <c r="A56" t="s">
        <v>98</v>
      </c>
      <c r="B56" s="35">
        <v>135.37</v>
      </c>
      <c r="C56" s="35">
        <v>59.36</v>
      </c>
      <c r="D56" s="94">
        <f t="shared" si="0"/>
        <v>79</v>
      </c>
      <c r="E56" s="35"/>
      <c r="F56" s="35"/>
      <c r="G56" s="35"/>
      <c r="H56" s="35"/>
      <c r="I56" s="35"/>
      <c r="J56" s="38">
        <v>17.3</v>
      </c>
      <c r="K56" s="38">
        <v>17.3</v>
      </c>
      <c r="L56" s="38">
        <v>13.37</v>
      </c>
      <c r="M56">
        <v>65.900000000000006</v>
      </c>
      <c r="N56">
        <v>149.31</v>
      </c>
      <c r="O56">
        <v>52.81</v>
      </c>
      <c r="P56">
        <v>0.62</v>
      </c>
      <c r="Q56">
        <v>9.6</v>
      </c>
      <c r="R56" s="94">
        <v>26.33</v>
      </c>
      <c r="S56" s="94">
        <v>26.33</v>
      </c>
      <c r="T56" s="94">
        <v>26.34</v>
      </c>
      <c r="U56">
        <v>0.92</v>
      </c>
      <c r="V56">
        <v>149.35</v>
      </c>
      <c r="W56">
        <v>1.2</v>
      </c>
      <c r="X56">
        <v>28.5</v>
      </c>
      <c r="Y56">
        <v>9.5</v>
      </c>
      <c r="Z56">
        <v>9.5</v>
      </c>
      <c r="AA56">
        <v>208.33</v>
      </c>
      <c r="AB56">
        <v>41.67</v>
      </c>
      <c r="AC56">
        <v>86</v>
      </c>
      <c r="AD56">
        <v>44</v>
      </c>
      <c r="AE56">
        <v>89</v>
      </c>
      <c r="AF56">
        <v>44</v>
      </c>
      <c r="AG56">
        <v>10.33</v>
      </c>
      <c r="AH56">
        <v>30.33</v>
      </c>
      <c r="AI56">
        <v>30.34</v>
      </c>
      <c r="AJ56">
        <v>0</v>
      </c>
      <c r="AK56">
        <v>196</v>
      </c>
      <c r="AL56">
        <v>84</v>
      </c>
    </row>
    <row r="57" spans="1:38">
      <c r="A57" t="s">
        <v>99</v>
      </c>
      <c r="B57" s="35">
        <v>135.37</v>
      </c>
      <c r="C57" s="35">
        <v>59.36</v>
      </c>
      <c r="D57" s="94">
        <f t="shared" si="0"/>
        <v>79</v>
      </c>
      <c r="E57" s="35"/>
      <c r="F57" s="35"/>
      <c r="G57" s="35"/>
      <c r="H57" s="35"/>
      <c r="I57" s="35"/>
      <c r="J57" s="38">
        <v>17.3</v>
      </c>
      <c r="K57" s="38">
        <v>17.3</v>
      </c>
      <c r="L57" s="38">
        <v>13.37</v>
      </c>
      <c r="M57">
        <v>65.900000000000006</v>
      </c>
      <c r="N57">
        <v>149.31</v>
      </c>
      <c r="O57">
        <v>100.02</v>
      </c>
      <c r="P57">
        <v>0.62</v>
      </c>
      <c r="Q57">
        <v>9.8000000000000007</v>
      </c>
      <c r="R57" s="94">
        <v>26.33</v>
      </c>
      <c r="S57" s="94">
        <v>26.33</v>
      </c>
      <c r="T57" s="94">
        <v>26.34</v>
      </c>
      <c r="U57">
        <v>0</v>
      </c>
      <c r="V57">
        <v>146.72</v>
      </c>
      <c r="W57">
        <v>1.2</v>
      </c>
      <c r="X57">
        <v>24</v>
      </c>
      <c r="Y57">
        <v>8</v>
      </c>
      <c r="Z57">
        <v>8</v>
      </c>
      <c r="AA57">
        <v>234.13</v>
      </c>
      <c r="AB57">
        <v>46.83</v>
      </c>
      <c r="AC57">
        <v>85</v>
      </c>
      <c r="AD57">
        <v>44</v>
      </c>
      <c r="AE57">
        <v>89</v>
      </c>
      <c r="AF57">
        <v>44</v>
      </c>
      <c r="AG57">
        <v>10.67</v>
      </c>
      <c r="AH57">
        <v>24</v>
      </c>
      <c r="AI57">
        <v>24</v>
      </c>
      <c r="AJ57">
        <v>0</v>
      </c>
      <c r="AK57">
        <v>189</v>
      </c>
      <c r="AL57">
        <v>81</v>
      </c>
    </row>
    <row r="58" spans="1:38">
      <c r="A58" t="s">
        <v>100</v>
      </c>
      <c r="B58" s="35">
        <v>135.37</v>
      </c>
      <c r="C58" s="35">
        <v>59.36</v>
      </c>
      <c r="D58" s="94">
        <f t="shared" si="0"/>
        <v>79</v>
      </c>
      <c r="E58" s="35"/>
      <c r="F58" s="35"/>
      <c r="G58" s="35"/>
      <c r="H58" s="35"/>
      <c r="I58" s="35"/>
      <c r="J58" s="38">
        <v>17.3</v>
      </c>
      <c r="K58" s="38">
        <v>17.3</v>
      </c>
      <c r="L58" s="38">
        <v>13.37</v>
      </c>
      <c r="M58">
        <v>65.900000000000006</v>
      </c>
      <c r="N58">
        <v>149.31</v>
      </c>
      <c r="O58">
        <v>100.02</v>
      </c>
      <c r="P58">
        <v>0.62</v>
      </c>
      <c r="Q58">
        <v>10</v>
      </c>
      <c r="R58" s="94">
        <v>26.33</v>
      </c>
      <c r="S58" s="94">
        <v>26.33</v>
      </c>
      <c r="T58" s="94">
        <v>26.34</v>
      </c>
      <c r="U58">
        <v>0</v>
      </c>
      <c r="V58">
        <v>141.32</v>
      </c>
      <c r="W58">
        <v>1.2</v>
      </c>
      <c r="X58">
        <v>25.01</v>
      </c>
      <c r="Y58">
        <v>8.33</v>
      </c>
      <c r="Z58">
        <v>8.33</v>
      </c>
      <c r="AA58">
        <v>234.97</v>
      </c>
      <c r="AB58">
        <v>47</v>
      </c>
      <c r="AC58">
        <v>85</v>
      </c>
      <c r="AD58">
        <v>43</v>
      </c>
      <c r="AE58">
        <v>89</v>
      </c>
      <c r="AF58">
        <v>44</v>
      </c>
      <c r="AG58">
        <v>11</v>
      </c>
      <c r="AH58">
        <v>25</v>
      </c>
      <c r="AI58">
        <v>25</v>
      </c>
      <c r="AJ58">
        <v>0</v>
      </c>
      <c r="AK58">
        <v>189</v>
      </c>
      <c r="AL58">
        <v>81</v>
      </c>
    </row>
    <row r="59" spans="1:38">
      <c r="A59" t="s">
        <v>101</v>
      </c>
      <c r="B59" s="35">
        <v>135.37</v>
      </c>
      <c r="C59" s="35">
        <v>59.36</v>
      </c>
      <c r="D59" s="94">
        <f t="shared" si="0"/>
        <v>79</v>
      </c>
      <c r="E59" s="35"/>
      <c r="F59" s="35"/>
      <c r="G59" s="35"/>
      <c r="H59" s="35"/>
      <c r="I59" s="35"/>
      <c r="J59" s="38">
        <v>17.27</v>
      </c>
      <c r="K59" s="38">
        <v>17.27</v>
      </c>
      <c r="L59" s="38">
        <v>13.34</v>
      </c>
      <c r="M59">
        <v>65.900000000000006</v>
      </c>
      <c r="N59">
        <v>149.31</v>
      </c>
      <c r="O59">
        <v>100.02</v>
      </c>
      <c r="P59">
        <v>0.62</v>
      </c>
      <c r="Q59">
        <v>12.01</v>
      </c>
      <c r="R59" s="94">
        <v>26.33</v>
      </c>
      <c r="S59" s="94">
        <v>26.33</v>
      </c>
      <c r="T59" s="94">
        <v>26.34</v>
      </c>
      <c r="U59">
        <v>0.92</v>
      </c>
      <c r="V59">
        <v>135.19</v>
      </c>
      <c r="W59">
        <v>1.2</v>
      </c>
      <c r="X59">
        <v>25.99</v>
      </c>
      <c r="Y59">
        <v>8.67</v>
      </c>
      <c r="Z59">
        <v>8.67</v>
      </c>
      <c r="AA59">
        <v>233.62</v>
      </c>
      <c r="AB59">
        <v>46.72</v>
      </c>
      <c r="AC59">
        <v>81</v>
      </c>
      <c r="AD59">
        <v>41</v>
      </c>
      <c r="AE59">
        <v>89</v>
      </c>
      <c r="AF59">
        <v>44</v>
      </c>
      <c r="AG59">
        <v>11.67</v>
      </c>
      <c r="AH59">
        <v>26</v>
      </c>
      <c r="AI59">
        <v>26</v>
      </c>
      <c r="AJ59">
        <v>0</v>
      </c>
      <c r="AK59">
        <v>189</v>
      </c>
      <c r="AL59">
        <v>81</v>
      </c>
    </row>
    <row r="60" spans="1:38">
      <c r="A60" t="s">
        <v>102</v>
      </c>
      <c r="B60" s="35">
        <v>135.37</v>
      </c>
      <c r="C60" s="35">
        <v>59.36</v>
      </c>
      <c r="D60" s="94">
        <f t="shared" si="0"/>
        <v>79</v>
      </c>
      <c r="E60" s="35"/>
      <c r="F60" s="35"/>
      <c r="G60" s="35"/>
      <c r="H60" s="35"/>
      <c r="I60" s="35"/>
      <c r="J60" s="38">
        <v>16.649999999999999</v>
      </c>
      <c r="K60" s="38">
        <v>16.649999999999999</v>
      </c>
      <c r="L60" s="38">
        <v>12.86</v>
      </c>
      <c r="M60">
        <v>65.900000000000006</v>
      </c>
      <c r="N60">
        <v>149.31</v>
      </c>
      <c r="O60">
        <v>100.02</v>
      </c>
      <c r="P60">
        <v>0.62</v>
      </c>
      <c r="Q60">
        <v>12.21</v>
      </c>
      <c r="R60" s="94">
        <v>26.33</v>
      </c>
      <c r="S60" s="94">
        <v>26.33</v>
      </c>
      <c r="T60" s="94">
        <v>26.34</v>
      </c>
      <c r="U60">
        <v>0.92</v>
      </c>
      <c r="V60">
        <v>128.69</v>
      </c>
      <c r="W60">
        <v>1.2</v>
      </c>
      <c r="X60">
        <v>27.49</v>
      </c>
      <c r="Y60">
        <v>9.17</v>
      </c>
      <c r="Z60">
        <v>9.17</v>
      </c>
      <c r="AA60">
        <v>231.27</v>
      </c>
      <c r="AB60">
        <v>46.25</v>
      </c>
      <c r="AC60">
        <v>79</v>
      </c>
      <c r="AD60">
        <v>40</v>
      </c>
      <c r="AE60">
        <v>88</v>
      </c>
      <c r="AF60">
        <v>44</v>
      </c>
      <c r="AG60">
        <v>12.33</v>
      </c>
      <c r="AH60">
        <v>27.33</v>
      </c>
      <c r="AI60">
        <v>27.34</v>
      </c>
      <c r="AJ60">
        <v>0</v>
      </c>
      <c r="AK60">
        <v>186</v>
      </c>
      <c r="AL60">
        <v>79</v>
      </c>
    </row>
    <row r="61" spans="1:38">
      <c r="A61" t="s">
        <v>103</v>
      </c>
      <c r="B61" s="35">
        <v>135.37</v>
      </c>
      <c r="C61" s="35">
        <v>59.36</v>
      </c>
      <c r="D61" s="94">
        <f t="shared" si="0"/>
        <v>79</v>
      </c>
      <c r="E61" s="35"/>
      <c r="F61" s="35"/>
      <c r="G61" s="35"/>
      <c r="H61" s="35"/>
      <c r="I61" s="35"/>
      <c r="J61" s="38">
        <v>16.010000000000002</v>
      </c>
      <c r="K61" s="38">
        <v>16.010000000000002</v>
      </c>
      <c r="L61" s="38">
        <v>12.37</v>
      </c>
      <c r="M61">
        <v>65.900000000000006</v>
      </c>
      <c r="N61">
        <v>149.31</v>
      </c>
      <c r="O61">
        <v>100.02</v>
      </c>
      <c r="P61">
        <v>0.62</v>
      </c>
      <c r="Q61">
        <v>12.41</v>
      </c>
      <c r="R61" s="94">
        <v>26.33</v>
      </c>
      <c r="S61" s="94">
        <v>26.33</v>
      </c>
      <c r="T61" s="94">
        <v>26.34</v>
      </c>
      <c r="U61">
        <v>0.92</v>
      </c>
      <c r="V61">
        <v>121.74</v>
      </c>
      <c r="W61">
        <v>1.2</v>
      </c>
      <c r="X61">
        <v>29.51</v>
      </c>
      <c r="Y61">
        <v>9.83</v>
      </c>
      <c r="Z61">
        <v>9.83</v>
      </c>
      <c r="AA61">
        <v>227.13</v>
      </c>
      <c r="AB61">
        <v>45.43</v>
      </c>
      <c r="AC61">
        <v>77</v>
      </c>
      <c r="AD61">
        <v>38</v>
      </c>
      <c r="AE61">
        <v>87</v>
      </c>
      <c r="AF61">
        <v>43</v>
      </c>
      <c r="AG61">
        <v>13</v>
      </c>
      <c r="AH61">
        <v>25.67</v>
      </c>
      <c r="AI61">
        <v>25.66</v>
      </c>
      <c r="AJ61">
        <v>0</v>
      </c>
      <c r="AK61">
        <v>182</v>
      </c>
      <c r="AL61">
        <v>78</v>
      </c>
    </row>
    <row r="62" spans="1:38">
      <c r="A62" t="s">
        <v>104</v>
      </c>
      <c r="B62" s="35">
        <v>135.37</v>
      </c>
      <c r="C62" s="35">
        <v>59.36</v>
      </c>
      <c r="D62" s="94">
        <f t="shared" si="0"/>
        <v>79</v>
      </c>
      <c r="E62" s="35"/>
      <c r="F62" s="35"/>
      <c r="G62" s="35"/>
      <c r="H62" s="35"/>
      <c r="I62" s="35"/>
      <c r="J62" s="38">
        <v>15.36</v>
      </c>
      <c r="K62" s="38">
        <v>15.36</v>
      </c>
      <c r="L62" s="38">
        <v>11.87</v>
      </c>
      <c r="M62">
        <v>65.900000000000006</v>
      </c>
      <c r="N62">
        <v>149.31</v>
      </c>
      <c r="O62">
        <v>100.02</v>
      </c>
      <c r="P62">
        <v>0.62</v>
      </c>
      <c r="Q62">
        <v>12.61</v>
      </c>
      <c r="R62" s="94">
        <v>26.33</v>
      </c>
      <c r="S62" s="94">
        <v>26.33</v>
      </c>
      <c r="T62" s="94">
        <v>26.34</v>
      </c>
      <c r="U62">
        <v>0.92</v>
      </c>
      <c r="V62">
        <v>114.37</v>
      </c>
      <c r="W62">
        <v>1.2</v>
      </c>
      <c r="X62">
        <v>31.01</v>
      </c>
      <c r="Y62">
        <v>10.33</v>
      </c>
      <c r="Z62">
        <v>10.33</v>
      </c>
      <c r="AA62">
        <v>219.58</v>
      </c>
      <c r="AB62">
        <v>43.92</v>
      </c>
      <c r="AC62">
        <v>75</v>
      </c>
      <c r="AD62">
        <v>37</v>
      </c>
      <c r="AE62">
        <v>85</v>
      </c>
      <c r="AF62">
        <v>42</v>
      </c>
      <c r="AG62">
        <v>14</v>
      </c>
      <c r="AH62">
        <v>27.33</v>
      </c>
      <c r="AI62">
        <v>27.34</v>
      </c>
      <c r="AJ62">
        <v>0</v>
      </c>
      <c r="AK62">
        <v>175</v>
      </c>
      <c r="AL62">
        <v>75</v>
      </c>
    </row>
    <row r="63" spans="1:38">
      <c r="A63" t="s">
        <v>105</v>
      </c>
      <c r="B63" s="35">
        <v>135.37</v>
      </c>
      <c r="C63" s="35">
        <v>59.36</v>
      </c>
      <c r="D63" s="94">
        <f t="shared" si="0"/>
        <v>79.5</v>
      </c>
      <c r="E63" s="35"/>
      <c r="F63" s="35"/>
      <c r="G63" s="35"/>
      <c r="H63" s="35"/>
      <c r="I63" s="35"/>
      <c r="J63" s="38">
        <v>14.53</v>
      </c>
      <c r="K63" s="38">
        <v>14.53</v>
      </c>
      <c r="L63" s="38">
        <v>11.23</v>
      </c>
      <c r="M63">
        <v>65.900000000000006</v>
      </c>
      <c r="N63">
        <v>149.31</v>
      </c>
      <c r="O63">
        <v>52.81</v>
      </c>
      <c r="P63">
        <v>0</v>
      </c>
      <c r="Q63">
        <v>12.41</v>
      </c>
      <c r="R63" s="94">
        <v>26.5</v>
      </c>
      <c r="S63" s="94">
        <v>26.5</v>
      </c>
      <c r="T63" s="94">
        <v>26.5</v>
      </c>
      <c r="U63">
        <v>0.92</v>
      </c>
      <c r="V63">
        <v>106.56</v>
      </c>
      <c r="W63">
        <v>1.2</v>
      </c>
      <c r="X63">
        <v>33.49</v>
      </c>
      <c r="Y63">
        <v>11.17</v>
      </c>
      <c r="Z63">
        <v>11.17</v>
      </c>
      <c r="AA63">
        <v>210.19</v>
      </c>
      <c r="AB63">
        <v>42.04</v>
      </c>
      <c r="AC63">
        <v>75</v>
      </c>
      <c r="AD63">
        <v>35</v>
      </c>
      <c r="AE63">
        <v>80</v>
      </c>
      <c r="AF63">
        <v>40</v>
      </c>
      <c r="AG63">
        <v>11</v>
      </c>
      <c r="AH63">
        <v>28.33</v>
      </c>
      <c r="AI63">
        <v>28.34</v>
      </c>
      <c r="AJ63">
        <v>0</v>
      </c>
      <c r="AK63">
        <v>175</v>
      </c>
      <c r="AL63">
        <v>75</v>
      </c>
    </row>
    <row r="64" spans="1:38">
      <c r="A64" t="s">
        <v>106</v>
      </c>
      <c r="B64" s="35">
        <v>135.37</v>
      </c>
      <c r="C64" s="35">
        <v>59.36</v>
      </c>
      <c r="D64" s="94">
        <f t="shared" si="0"/>
        <v>79.5</v>
      </c>
      <c r="E64" s="35"/>
      <c r="F64" s="35"/>
      <c r="G64" s="35"/>
      <c r="H64" s="35"/>
      <c r="I64" s="35"/>
      <c r="J64" s="38">
        <v>13.64</v>
      </c>
      <c r="K64" s="38">
        <v>13.64</v>
      </c>
      <c r="L64" s="38">
        <v>10.53</v>
      </c>
      <c r="M64">
        <v>65.900000000000006</v>
      </c>
      <c r="N64">
        <v>149.31</v>
      </c>
      <c r="O64">
        <v>52.81</v>
      </c>
      <c r="P64">
        <v>0.62</v>
      </c>
      <c r="Q64">
        <v>12.81</v>
      </c>
      <c r="R64" s="94">
        <v>26.5</v>
      </c>
      <c r="S64" s="94">
        <v>26.5</v>
      </c>
      <c r="T64" s="94">
        <v>26.5</v>
      </c>
      <c r="U64">
        <v>0.92</v>
      </c>
      <c r="V64">
        <v>98.28</v>
      </c>
      <c r="W64">
        <v>1.2</v>
      </c>
      <c r="X64">
        <v>36</v>
      </c>
      <c r="Y64">
        <v>12</v>
      </c>
      <c r="Z64">
        <v>12</v>
      </c>
      <c r="AA64">
        <v>199.79</v>
      </c>
      <c r="AB64">
        <v>39.96</v>
      </c>
      <c r="AC64">
        <v>73</v>
      </c>
      <c r="AD64">
        <v>34</v>
      </c>
      <c r="AE64">
        <v>77</v>
      </c>
      <c r="AF64">
        <v>38</v>
      </c>
      <c r="AG64">
        <v>11.33</v>
      </c>
      <c r="AH64">
        <v>29</v>
      </c>
      <c r="AI64">
        <v>29</v>
      </c>
      <c r="AJ64">
        <v>0</v>
      </c>
      <c r="AK64">
        <v>165</v>
      </c>
      <c r="AL64">
        <v>70</v>
      </c>
    </row>
    <row r="65" spans="1:38">
      <c r="A65" t="s">
        <v>107</v>
      </c>
      <c r="B65" s="35">
        <v>135.37</v>
      </c>
      <c r="C65" s="35">
        <v>59.36</v>
      </c>
      <c r="D65" s="94">
        <f t="shared" si="0"/>
        <v>79.5</v>
      </c>
      <c r="E65" s="35"/>
      <c r="F65" s="35"/>
      <c r="G65" s="35"/>
      <c r="H65" s="35"/>
      <c r="I65" s="35"/>
      <c r="J65" s="38">
        <v>12.61</v>
      </c>
      <c r="K65" s="38">
        <v>12.61</v>
      </c>
      <c r="L65" s="38">
        <v>9.74</v>
      </c>
      <c r="M65">
        <v>65.900000000000006</v>
      </c>
      <c r="N65">
        <v>149.31</v>
      </c>
      <c r="O65">
        <v>52.81</v>
      </c>
      <c r="P65">
        <v>0.62</v>
      </c>
      <c r="Q65">
        <v>13.01</v>
      </c>
      <c r="R65" s="94">
        <v>26.5</v>
      </c>
      <c r="S65" s="94">
        <v>26.5</v>
      </c>
      <c r="T65" s="94">
        <v>26.5</v>
      </c>
      <c r="U65">
        <v>0.92</v>
      </c>
      <c r="V65">
        <v>89.18</v>
      </c>
      <c r="W65">
        <v>1.2</v>
      </c>
      <c r="X65">
        <v>38.51</v>
      </c>
      <c r="Y65">
        <v>12.83</v>
      </c>
      <c r="Z65">
        <v>12.83</v>
      </c>
      <c r="AA65">
        <v>197.13</v>
      </c>
      <c r="AB65">
        <v>39.43</v>
      </c>
      <c r="AC65">
        <v>67</v>
      </c>
      <c r="AD65">
        <v>31</v>
      </c>
      <c r="AE65">
        <v>69</v>
      </c>
      <c r="AF65">
        <v>35</v>
      </c>
      <c r="AG65">
        <v>12.33</v>
      </c>
      <c r="AH65">
        <v>30</v>
      </c>
      <c r="AI65">
        <v>30</v>
      </c>
      <c r="AJ65">
        <v>0</v>
      </c>
      <c r="AK65">
        <v>151</v>
      </c>
      <c r="AL65">
        <v>64</v>
      </c>
    </row>
    <row r="66" spans="1:38">
      <c r="A66" t="s">
        <v>108</v>
      </c>
      <c r="B66" s="35">
        <v>135.37</v>
      </c>
      <c r="C66" s="35">
        <v>59.36</v>
      </c>
      <c r="D66" s="94">
        <f t="shared" si="0"/>
        <v>79.5</v>
      </c>
      <c r="E66" s="35"/>
      <c r="F66" s="35"/>
      <c r="G66" s="35"/>
      <c r="H66" s="35"/>
      <c r="I66" s="35"/>
      <c r="J66" s="38">
        <v>11.46</v>
      </c>
      <c r="K66" s="38">
        <v>11.46</v>
      </c>
      <c r="L66" s="38">
        <v>8.85</v>
      </c>
      <c r="M66">
        <v>65.900000000000006</v>
      </c>
      <c r="N66">
        <v>149.31</v>
      </c>
      <c r="O66">
        <v>52.81</v>
      </c>
      <c r="P66">
        <v>0.62</v>
      </c>
      <c r="Q66">
        <v>13.41</v>
      </c>
      <c r="R66" s="94">
        <v>26.5</v>
      </c>
      <c r="S66" s="94">
        <v>26.5</v>
      </c>
      <c r="T66" s="94">
        <v>26.5</v>
      </c>
      <c r="U66">
        <v>0.92</v>
      </c>
      <c r="V66">
        <v>79.36</v>
      </c>
      <c r="W66">
        <v>1.2</v>
      </c>
      <c r="X66">
        <v>42</v>
      </c>
      <c r="Y66">
        <v>14</v>
      </c>
      <c r="Z66">
        <v>14</v>
      </c>
      <c r="AA66">
        <v>181.94</v>
      </c>
      <c r="AB66">
        <v>36.39</v>
      </c>
      <c r="AC66">
        <v>61</v>
      </c>
      <c r="AD66">
        <v>28</v>
      </c>
      <c r="AE66">
        <v>62</v>
      </c>
      <c r="AF66">
        <v>31</v>
      </c>
      <c r="AG66">
        <v>13</v>
      </c>
      <c r="AH66">
        <v>31</v>
      </c>
      <c r="AI66">
        <v>31</v>
      </c>
      <c r="AJ66">
        <v>0</v>
      </c>
      <c r="AK66">
        <v>137</v>
      </c>
      <c r="AL66">
        <v>58</v>
      </c>
    </row>
    <row r="67" spans="1:38">
      <c r="A67" t="s">
        <v>109</v>
      </c>
      <c r="B67" s="35">
        <v>135.37</v>
      </c>
      <c r="C67" s="35">
        <v>59.36</v>
      </c>
      <c r="D67" s="94">
        <f t="shared" si="0"/>
        <v>79.5</v>
      </c>
      <c r="E67" s="35"/>
      <c r="F67" s="35"/>
      <c r="G67" s="35"/>
      <c r="H67" s="35"/>
      <c r="I67" s="35"/>
      <c r="J67" s="38">
        <v>10.18</v>
      </c>
      <c r="K67" s="38">
        <v>10.18</v>
      </c>
      <c r="L67" s="38">
        <v>7.86</v>
      </c>
      <c r="M67">
        <v>65.900000000000006</v>
      </c>
      <c r="N67">
        <v>192.02</v>
      </c>
      <c r="O67">
        <v>100.02</v>
      </c>
      <c r="P67">
        <v>0.62</v>
      </c>
      <c r="Q67">
        <v>13.61</v>
      </c>
      <c r="R67" s="94">
        <v>26.5</v>
      </c>
      <c r="S67" s="94">
        <v>26.5</v>
      </c>
      <c r="T67" s="94">
        <v>26.5</v>
      </c>
      <c r="U67">
        <v>0.92</v>
      </c>
      <c r="V67">
        <v>69.56</v>
      </c>
      <c r="W67">
        <v>1.25</v>
      </c>
      <c r="X67">
        <v>43.5</v>
      </c>
      <c r="Y67">
        <v>14.5</v>
      </c>
      <c r="Z67">
        <v>14.5</v>
      </c>
      <c r="AA67">
        <v>167.73</v>
      </c>
      <c r="AB67">
        <v>33.549999999999997</v>
      </c>
      <c r="AC67">
        <v>53</v>
      </c>
      <c r="AD67">
        <v>25</v>
      </c>
      <c r="AE67">
        <v>55</v>
      </c>
      <c r="AF67">
        <v>27</v>
      </c>
      <c r="AG67">
        <v>12.33</v>
      </c>
      <c r="AH67">
        <v>36.33</v>
      </c>
      <c r="AI67">
        <v>36.340000000000003</v>
      </c>
      <c r="AJ67">
        <v>0</v>
      </c>
      <c r="AK67">
        <v>123</v>
      </c>
      <c r="AL67">
        <v>52</v>
      </c>
    </row>
    <row r="68" spans="1:38">
      <c r="A68" t="s">
        <v>110</v>
      </c>
      <c r="B68" s="35">
        <v>135.37</v>
      </c>
      <c r="C68" s="35">
        <v>59.36</v>
      </c>
      <c r="D68" s="94">
        <f t="shared" ref="D68:D98" si="1">R68+S68+T68</f>
        <v>79.5</v>
      </c>
      <c r="E68" s="35"/>
      <c r="F68" s="35"/>
      <c r="G68" s="35"/>
      <c r="H68" s="35"/>
      <c r="I68" s="35"/>
      <c r="J68" s="38">
        <v>8.83</v>
      </c>
      <c r="K68" s="38">
        <v>8.83</v>
      </c>
      <c r="L68" s="38">
        <v>6.82</v>
      </c>
      <c r="M68">
        <v>65.900000000000006</v>
      </c>
      <c r="N68">
        <v>230.42</v>
      </c>
      <c r="O68">
        <v>100.02</v>
      </c>
      <c r="P68">
        <v>0.62</v>
      </c>
      <c r="Q68">
        <v>13.61</v>
      </c>
      <c r="R68" s="94">
        <v>26.5</v>
      </c>
      <c r="S68" s="94">
        <v>26.5</v>
      </c>
      <c r="T68" s="94">
        <v>26.5</v>
      </c>
      <c r="U68">
        <v>0.92</v>
      </c>
      <c r="V68">
        <v>59.71</v>
      </c>
      <c r="W68">
        <v>1.25</v>
      </c>
      <c r="X68">
        <v>43.99</v>
      </c>
      <c r="Y68">
        <v>14.67</v>
      </c>
      <c r="Z68">
        <v>14.67</v>
      </c>
      <c r="AA68">
        <v>147.12</v>
      </c>
      <c r="AB68">
        <v>29.42</v>
      </c>
      <c r="AC68">
        <v>48</v>
      </c>
      <c r="AD68">
        <v>22</v>
      </c>
      <c r="AE68">
        <v>47</v>
      </c>
      <c r="AF68">
        <v>23</v>
      </c>
      <c r="AG68">
        <v>13</v>
      </c>
      <c r="AH68">
        <v>37.33</v>
      </c>
      <c r="AI68">
        <v>37.340000000000003</v>
      </c>
      <c r="AJ68">
        <v>0</v>
      </c>
      <c r="AK68">
        <v>105</v>
      </c>
      <c r="AL68">
        <v>45</v>
      </c>
    </row>
    <row r="69" spans="1:38">
      <c r="A69" t="s">
        <v>111</v>
      </c>
      <c r="B69" s="35">
        <v>169.63</v>
      </c>
      <c r="C69" s="35">
        <v>59.36</v>
      </c>
      <c r="D69" s="94">
        <f t="shared" si="1"/>
        <v>79.5</v>
      </c>
      <c r="E69" s="35"/>
      <c r="F69" s="35"/>
      <c r="G69" s="35"/>
      <c r="H69" s="35"/>
      <c r="I69" s="35"/>
      <c r="J69" s="38">
        <v>7.32</v>
      </c>
      <c r="K69" s="38">
        <v>7.32</v>
      </c>
      <c r="L69" s="38">
        <v>5.66</v>
      </c>
      <c r="M69">
        <v>65.900000000000006</v>
      </c>
      <c r="N69">
        <v>271.47000000000003</v>
      </c>
      <c r="O69">
        <v>100.02</v>
      </c>
      <c r="P69">
        <v>0.62</v>
      </c>
      <c r="Q69">
        <v>14.01</v>
      </c>
      <c r="R69" s="94">
        <v>26.5</v>
      </c>
      <c r="S69" s="94">
        <v>26.5</v>
      </c>
      <c r="T69" s="94">
        <v>26.5</v>
      </c>
      <c r="U69">
        <v>0.92</v>
      </c>
      <c r="V69">
        <v>49.21</v>
      </c>
      <c r="W69">
        <v>1.25</v>
      </c>
      <c r="X69">
        <v>43.99</v>
      </c>
      <c r="Y69">
        <v>14.67</v>
      </c>
      <c r="Z69">
        <v>14.67</v>
      </c>
      <c r="AA69">
        <v>127</v>
      </c>
      <c r="AB69">
        <v>25.4</v>
      </c>
      <c r="AC69">
        <v>40</v>
      </c>
      <c r="AD69">
        <v>18</v>
      </c>
      <c r="AE69">
        <v>40</v>
      </c>
      <c r="AF69">
        <v>20</v>
      </c>
      <c r="AG69">
        <v>13.67</v>
      </c>
      <c r="AH69">
        <v>38.33</v>
      </c>
      <c r="AI69">
        <v>38.340000000000003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169.63</v>
      </c>
      <c r="C70" s="35">
        <v>59.36</v>
      </c>
      <c r="D70" s="94">
        <f t="shared" si="1"/>
        <v>79.5</v>
      </c>
      <c r="E70" s="35"/>
      <c r="F70" s="35"/>
      <c r="G70" s="35"/>
      <c r="H70" s="35"/>
      <c r="I70" s="35"/>
      <c r="J70" s="38">
        <v>5.75</v>
      </c>
      <c r="K70" s="38">
        <v>5.75</v>
      </c>
      <c r="L70" s="38">
        <v>4.4400000000000004</v>
      </c>
      <c r="M70">
        <v>65.900000000000006</v>
      </c>
      <c r="N70">
        <v>271.47000000000003</v>
      </c>
      <c r="O70">
        <v>100.02</v>
      </c>
      <c r="P70">
        <v>0.62</v>
      </c>
      <c r="Q70">
        <v>14.01</v>
      </c>
      <c r="R70" s="94">
        <v>26.5</v>
      </c>
      <c r="S70" s="94">
        <v>26.5</v>
      </c>
      <c r="T70" s="94">
        <v>26.5</v>
      </c>
      <c r="U70">
        <v>0.92</v>
      </c>
      <c r="V70">
        <v>38.28</v>
      </c>
      <c r="W70">
        <v>1.25</v>
      </c>
      <c r="X70">
        <v>44.51</v>
      </c>
      <c r="Y70">
        <v>14.83</v>
      </c>
      <c r="Z70">
        <v>14.83</v>
      </c>
      <c r="AA70">
        <v>106.15</v>
      </c>
      <c r="AB70">
        <v>21.23</v>
      </c>
      <c r="AC70">
        <v>35</v>
      </c>
      <c r="AD70">
        <v>13</v>
      </c>
      <c r="AE70">
        <v>31</v>
      </c>
      <c r="AF70">
        <v>15</v>
      </c>
      <c r="AG70">
        <v>14.67</v>
      </c>
      <c r="AH70">
        <v>39.67</v>
      </c>
      <c r="AI70">
        <v>39.659999999999997</v>
      </c>
      <c r="AJ70">
        <v>0</v>
      </c>
      <c r="AK70">
        <v>77</v>
      </c>
      <c r="AL70">
        <v>33</v>
      </c>
    </row>
    <row r="71" spans="1:38">
      <c r="A71" t="s">
        <v>113</v>
      </c>
      <c r="B71" s="35">
        <v>169.63</v>
      </c>
      <c r="C71" s="35">
        <v>59.36</v>
      </c>
      <c r="D71" s="94">
        <f t="shared" si="1"/>
        <v>79.5</v>
      </c>
      <c r="E71" s="35"/>
      <c r="F71" s="35"/>
      <c r="G71" s="35"/>
      <c r="H71" s="35"/>
      <c r="I71" s="35"/>
      <c r="J71" s="38">
        <v>3.98</v>
      </c>
      <c r="K71" s="38">
        <v>3.98</v>
      </c>
      <c r="L71" s="38">
        <v>3.08</v>
      </c>
      <c r="M71">
        <v>65.900000000000006</v>
      </c>
      <c r="N71">
        <v>271.47000000000003</v>
      </c>
      <c r="O71">
        <v>100.02</v>
      </c>
      <c r="P71">
        <v>0.62</v>
      </c>
      <c r="Q71">
        <v>16.010000000000002</v>
      </c>
      <c r="R71" s="94">
        <v>26.5</v>
      </c>
      <c r="S71" s="94">
        <v>26.5</v>
      </c>
      <c r="T71" s="94">
        <v>26.5</v>
      </c>
      <c r="U71">
        <v>0.92</v>
      </c>
      <c r="V71">
        <v>27.51</v>
      </c>
      <c r="W71">
        <v>1.25</v>
      </c>
      <c r="X71">
        <v>43.99</v>
      </c>
      <c r="Y71">
        <v>14.67</v>
      </c>
      <c r="Z71">
        <v>14.67</v>
      </c>
      <c r="AA71">
        <v>85.35</v>
      </c>
      <c r="AB71">
        <v>17.07</v>
      </c>
      <c r="AC71">
        <v>23</v>
      </c>
      <c r="AD71">
        <v>10</v>
      </c>
      <c r="AE71">
        <v>23</v>
      </c>
      <c r="AF71">
        <v>11</v>
      </c>
      <c r="AG71">
        <v>15</v>
      </c>
      <c r="AH71">
        <v>33.33</v>
      </c>
      <c r="AI71">
        <v>33.340000000000003</v>
      </c>
      <c r="AJ71">
        <v>0</v>
      </c>
      <c r="AK71">
        <v>60</v>
      </c>
      <c r="AL71">
        <v>25</v>
      </c>
    </row>
    <row r="72" spans="1:38">
      <c r="A72" t="s">
        <v>114</v>
      </c>
      <c r="B72" s="35">
        <v>169.63</v>
      </c>
      <c r="C72" s="35">
        <v>59.36</v>
      </c>
      <c r="D72" s="94">
        <f t="shared" si="1"/>
        <v>61.120000000000005</v>
      </c>
      <c r="E72" s="35"/>
      <c r="F72" s="35"/>
      <c r="G72" s="35"/>
      <c r="H72" s="35"/>
      <c r="I72" s="35"/>
      <c r="J72" s="38">
        <v>2.77</v>
      </c>
      <c r="K72" s="38">
        <v>2.77</v>
      </c>
      <c r="L72" s="38">
        <v>2.14</v>
      </c>
      <c r="M72">
        <v>65.900000000000006</v>
      </c>
      <c r="N72">
        <v>271.47000000000003</v>
      </c>
      <c r="O72">
        <v>100.02</v>
      </c>
      <c r="P72">
        <v>0.62</v>
      </c>
      <c r="Q72">
        <v>16.010000000000002</v>
      </c>
      <c r="R72" s="94">
        <v>24.26</v>
      </c>
      <c r="S72" s="94">
        <v>18</v>
      </c>
      <c r="T72" s="94">
        <v>18.86</v>
      </c>
      <c r="U72">
        <v>0.92</v>
      </c>
      <c r="V72">
        <v>17.93</v>
      </c>
      <c r="W72">
        <v>1.25</v>
      </c>
      <c r="X72">
        <v>43.99</v>
      </c>
      <c r="Y72">
        <v>14.67</v>
      </c>
      <c r="Z72">
        <v>14.67</v>
      </c>
      <c r="AA72">
        <v>61.59</v>
      </c>
      <c r="AB72">
        <v>12.32</v>
      </c>
      <c r="AC72">
        <v>15</v>
      </c>
      <c r="AD72">
        <v>7</v>
      </c>
      <c r="AE72">
        <v>17</v>
      </c>
      <c r="AF72">
        <v>8</v>
      </c>
      <c r="AG72">
        <v>15</v>
      </c>
      <c r="AH72">
        <v>34</v>
      </c>
      <c r="AI72">
        <v>34</v>
      </c>
      <c r="AJ72">
        <v>0</v>
      </c>
      <c r="AK72">
        <v>42</v>
      </c>
      <c r="AL72">
        <v>18</v>
      </c>
    </row>
    <row r="73" spans="1:38">
      <c r="A73" t="s">
        <v>115</v>
      </c>
      <c r="B73" s="35">
        <v>169.63</v>
      </c>
      <c r="C73" s="35">
        <v>74.44</v>
      </c>
      <c r="D73" s="94">
        <f t="shared" si="1"/>
        <v>31.089999999999996</v>
      </c>
      <c r="E73" s="35"/>
      <c r="F73" s="35"/>
      <c r="G73" s="35"/>
      <c r="H73" s="35"/>
      <c r="I73" s="35"/>
      <c r="J73" s="38">
        <v>1.78</v>
      </c>
      <c r="K73" s="38">
        <v>1.78</v>
      </c>
      <c r="L73" s="38">
        <v>1.37</v>
      </c>
      <c r="M73">
        <v>65.900000000000006</v>
      </c>
      <c r="N73">
        <v>271.47000000000003</v>
      </c>
      <c r="O73">
        <v>100.02</v>
      </c>
      <c r="P73">
        <v>0.62</v>
      </c>
      <c r="Q73">
        <v>18.809999999999999</v>
      </c>
      <c r="R73" s="94">
        <v>13.01</v>
      </c>
      <c r="S73" s="94">
        <v>8</v>
      </c>
      <c r="T73" s="94">
        <v>10.08</v>
      </c>
      <c r="U73">
        <v>0.92</v>
      </c>
      <c r="V73">
        <v>10.79</v>
      </c>
      <c r="W73">
        <v>1.25</v>
      </c>
      <c r="X73">
        <v>42.49</v>
      </c>
      <c r="Y73">
        <v>14.17</v>
      </c>
      <c r="Z73">
        <v>14.17</v>
      </c>
      <c r="AA73">
        <v>34.94</v>
      </c>
      <c r="AB73">
        <v>6.99</v>
      </c>
      <c r="AC73">
        <v>10</v>
      </c>
      <c r="AD73">
        <v>4</v>
      </c>
      <c r="AE73">
        <v>10</v>
      </c>
      <c r="AF73">
        <v>5</v>
      </c>
      <c r="AG73">
        <v>12.67</v>
      </c>
      <c r="AH73">
        <v>30</v>
      </c>
      <c r="AI73">
        <v>30</v>
      </c>
      <c r="AJ73">
        <v>0</v>
      </c>
      <c r="AK73">
        <v>21</v>
      </c>
      <c r="AL73">
        <v>9</v>
      </c>
    </row>
    <row r="74" spans="1:38">
      <c r="A74" t="s">
        <v>116</v>
      </c>
      <c r="B74" s="35">
        <v>169.63</v>
      </c>
      <c r="C74" s="35">
        <v>74.44</v>
      </c>
      <c r="D74" s="94">
        <f t="shared" si="1"/>
        <v>11.32</v>
      </c>
      <c r="E74" s="35"/>
      <c r="F74" s="35"/>
      <c r="G74" s="35"/>
      <c r="H74" s="35"/>
      <c r="I74" s="35"/>
      <c r="J74" s="38">
        <v>0.99</v>
      </c>
      <c r="K74" s="38">
        <v>0.99</v>
      </c>
      <c r="L74" s="38">
        <v>0.77</v>
      </c>
      <c r="M74">
        <v>65.900000000000006</v>
      </c>
      <c r="N74">
        <v>271.47000000000003</v>
      </c>
      <c r="O74">
        <v>100.02</v>
      </c>
      <c r="P74">
        <v>0.62</v>
      </c>
      <c r="Q74">
        <v>18.41</v>
      </c>
      <c r="R74" s="94">
        <v>5.69</v>
      </c>
      <c r="S74" s="94">
        <v>1</v>
      </c>
      <c r="T74" s="94">
        <v>4.63</v>
      </c>
      <c r="U74">
        <v>0.92</v>
      </c>
      <c r="V74">
        <v>5.87</v>
      </c>
      <c r="W74">
        <v>1.25</v>
      </c>
      <c r="X74">
        <v>42</v>
      </c>
      <c r="Y74">
        <v>14</v>
      </c>
      <c r="Z74">
        <v>14</v>
      </c>
      <c r="AA74">
        <v>2.1800000000000002</v>
      </c>
      <c r="AB74">
        <v>0.44</v>
      </c>
      <c r="AC74">
        <v>8</v>
      </c>
      <c r="AD74">
        <v>2</v>
      </c>
      <c r="AE74">
        <v>7</v>
      </c>
      <c r="AF74">
        <v>3</v>
      </c>
      <c r="AG74">
        <v>12.67</v>
      </c>
      <c r="AH74">
        <v>31</v>
      </c>
      <c r="AI74">
        <v>31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259.8</v>
      </c>
      <c r="C75" s="35">
        <v>86.6</v>
      </c>
      <c r="D75" s="94">
        <f t="shared" si="1"/>
        <v>0</v>
      </c>
      <c r="E75" s="35"/>
      <c r="F75" s="35"/>
      <c r="G75" s="35"/>
      <c r="H75" s="35"/>
      <c r="I75" s="35"/>
      <c r="J75" s="38">
        <v>0.44</v>
      </c>
      <c r="K75" s="38">
        <v>0.44</v>
      </c>
      <c r="L75" s="38">
        <v>0.34</v>
      </c>
      <c r="M75">
        <v>65.900000000000006</v>
      </c>
      <c r="N75">
        <v>271.47000000000003</v>
      </c>
      <c r="O75">
        <v>100.02</v>
      </c>
      <c r="P75">
        <v>0.62</v>
      </c>
      <c r="Q75">
        <v>20.21</v>
      </c>
      <c r="R75" s="94">
        <v>0</v>
      </c>
      <c r="S75" s="94">
        <v>0</v>
      </c>
      <c r="T75" s="94">
        <v>0</v>
      </c>
      <c r="U75">
        <v>0.92</v>
      </c>
      <c r="V75">
        <v>1.84</v>
      </c>
      <c r="W75">
        <v>1.3</v>
      </c>
      <c r="X75">
        <v>43.01</v>
      </c>
      <c r="Y75">
        <v>14.33</v>
      </c>
      <c r="Z75">
        <v>14.33</v>
      </c>
      <c r="AA75">
        <v>2.1800000000000002</v>
      </c>
      <c r="AB75">
        <v>0.44</v>
      </c>
      <c r="AC75">
        <v>5</v>
      </c>
      <c r="AD75">
        <v>1</v>
      </c>
      <c r="AE75">
        <v>3</v>
      </c>
      <c r="AF75">
        <v>1</v>
      </c>
      <c r="AG75">
        <v>11.33</v>
      </c>
      <c r="AH75">
        <v>35</v>
      </c>
      <c r="AI75">
        <v>35</v>
      </c>
      <c r="AJ75">
        <v>26.75</v>
      </c>
      <c r="AK75">
        <v>2</v>
      </c>
      <c r="AL75">
        <v>1</v>
      </c>
    </row>
    <row r="76" spans="1:38">
      <c r="A76" t="s">
        <v>118</v>
      </c>
      <c r="B76" s="35">
        <v>259.8</v>
      </c>
      <c r="C76" s="35">
        <v>86.6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65.900000000000006</v>
      </c>
      <c r="N76">
        <v>271.47000000000003</v>
      </c>
      <c r="O76">
        <v>100.02</v>
      </c>
      <c r="P76">
        <v>0.62</v>
      </c>
      <c r="Q76">
        <v>19.809999999999999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1.3</v>
      </c>
      <c r="X76">
        <v>44.51</v>
      </c>
      <c r="Y76">
        <v>14.83</v>
      </c>
      <c r="Z76">
        <v>14.83</v>
      </c>
      <c r="AA76">
        <v>2.1800000000000002</v>
      </c>
      <c r="AB76">
        <v>0.44</v>
      </c>
      <c r="AC76">
        <v>2</v>
      </c>
      <c r="AD76">
        <v>0</v>
      </c>
      <c r="AE76">
        <v>0</v>
      </c>
      <c r="AF76">
        <v>0</v>
      </c>
      <c r="AG76">
        <v>11.67</v>
      </c>
      <c r="AH76">
        <v>35.67</v>
      </c>
      <c r="AI76">
        <v>35.659999999999997</v>
      </c>
      <c r="AJ76">
        <v>27.25</v>
      </c>
      <c r="AK76">
        <v>0</v>
      </c>
      <c r="AL76">
        <v>0</v>
      </c>
    </row>
    <row r="77" spans="1:38">
      <c r="A77" t="s">
        <v>119</v>
      </c>
      <c r="B77" s="35">
        <v>259.8</v>
      </c>
      <c r="C77" s="35">
        <v>86.6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114.85</v>
      </c>
      <c r="N77">
        <v>271.47000000000003</v>
      </c>
      <c r="O77">
        <v>100.02</v>
      </c>
      <c r="P77">
        <v>0.62</v>
      </c>
      <c r="Q77">
        <v>21.41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1.3</v>
      </c>
      <c r="X77">
        <v>37.5</v>
      </c>
      <c r="Y77">
        <v>12.5</v>
      </c>
      <c r="Z77">
        <v>12.5</v>
      </c>
      <c r="AA77">
        <v>2.1800000000000002</v>
      </c>
      <c r="AB77">
        <v>0.44</v>
      </c>
      <c r="AC77">
        <v>0</v>
      </c>
      <c r="AD77">
        <v>0</v>
      </c>
      <c r="AE77">
        <v>0</v>
      </c>
      <c r="AF77">
        <v>0</v>
      </c>
      <c r="AG77">
        <v>12.67</v>
      </c>
      <c r="AH77">
        <v>30</v>
      </c>
      <c r="AI77">
        <v>30</v>
      </c>
      <c r="AJ77">
        <v>27.76</v>
      </c>
      <c r="AK77">
        <v>0</v>
      </c>
      <c r="AL77">
        <v>0</v>
      </c>
    </row>
    <row r="78" spans="1:38">
      <c r="A78" t="s">
        <v>120</v>
      </c>
      <c r="B78" s="35">
        <v>259.8</v>
      </c>
      <c r="C78" s="35">
        <v>86.6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84.73</v>
      </c>
      <c r="N78">
        <v>271.47000000000003</v>
      </c>
      <c r="O78">
        <v>100.02</v>
      </c>
      <c r="P78">
        <v>0.62</v>
      </c>
      <c r="Q78">
        <v>20.81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1.3</v>
      </c>
      <c r="X78">
        <v>38.51</v>
      </c>
      <c r="Y78">
        <v>12.83</v>
      </c>
      <c r="Z78">
        <v>12.83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13.33</v>
      </c>
      <c r="AH78">
        <v>31</v>
      </c>
      <c r="AI78">
        <v>31</v>
      </c>
      <c r="AJ78">
        <v>27.76</v>
      </c>
      <c r="AK78">
        <v>0</v>
      </c>
      <c r="AL78">
        <v>0</v>
      </c>
    </row>
    <row r="79" spans="1:38">
      <c r="A79" t="s">
        <v>121</v>
      </c>
      <c r="B79" s="35">
        <v>259.8</v>
      </c>
      <c r="C79" s="35">
        <v>86.6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84.73</v>
      </c>
      <c r="N79">
        <v>271.47000000000003</v>
      </c>
      <c r="O79">
        <v>100.02</v>
      </c>
      <c r="P79">
        <v>0.62</v>
      </c>
      <c r="Q79">
        <v>20.010000000000002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</v>
      </c>
      <c r="X79">
        <v>39.49</v>
      </c>
      <c r="Y79">
        <v>13.17</v>
      </c>
      <c r="Z79">
        <v>13.17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14</v>
      </c>
      <c r="AH79">
        <v>32.33</v>
      </c>
      <c r="AI79">
        <v>32.340000000000003</v>
      </c>
      <c r="AJ79">
        <v>27.76</v>
      </c>
      <c r="AK79">
        <v>0</v>
      </c>
      <c r="AL79">
        <v>0</v>
      </c>
    </row>
    <row r="80" spans="1:38">
      <c r="A80" t="s">
        <v>122</v>
      </c>
      <c r="B80" s="35">
        <v>259.8</v>
      </c>
      <c r="C80" s="35">
        <v>86.6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65.900000000000006</v>
      </c>
      <c r="N80">
        <v>271.47000000000003</v>
      </c>
      <c r="O80">
        <v>100.02</v>
      </c>
      <c r="P80">
        <v>0.62</v>
      </c>
      <c r="Q80">
        <v>19.41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</v>
      </c>
      <c r="X80">
        <v>40.99</v>
      </c>
      <c r="Y80">
        <v>13.67</v>
      </c>
      <c r="Z80">
        <v>13.67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</v>
      </c>
      <c r="AH80">
        <v>33.33</v>
      </c>
      <c r="AI80">
        <v>33.340000000000003</v>
      </c>
      <c r="AJ80">
        <v>27.76</v>
      </c>
      <c r="AK80">
        <v>0</v>
      </c>
      <c r="AL80">
        <v>0</v>
      </c>
    </row>
    <row r="81" spans="1:38">
      <c r="A81" t="s">
        <v>123</v>
      </c>
      <c r="B81" s="35">
        <v>259.8</v>
      </c>
      <c r="C81" s="35">
        <v>86.6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65.900000000000006</v>
      </c>
      <c r="N81">
        <v>271.47000000000003</v>
      </c>
      <c r="O81">
        <v>100.02</v>
      </c>
      <c r="P81">
        <v>0.62</v>
      </c>
      <c r="Q81">
        <v>16.41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</v>
      </c>
      <c r="X81">
        <v>42.49</v>
      </c>
      <c r="Y81">
        <v>14.17</v>
      </c>
      <c r="Z81">
        <v>14.17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12.67</v>
      </c>
      <c r="AH81">
        <v>35</v>
      </c>
      <c r="AI81">
        <v>35</v>
      </c>
      <c r="AJ81">
        <v>27.25</v>
      </c>
      <c r="AK81">
        <v>0</v>
      </c>
      <c r="AL81">
        <v>0</v>
      </c>
    </row>
    <row r="82" spans="1:38">
      <c r="A82" t="s">
        <v>124</v>
      </c>
      <c r="B82" s="35">
        <v>229.38</v>
      </c>
      <c r="C82" s="35">
        <v>74.44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65.900000000000006</v>
      </c>
      <c r="N82">
        <v>271.47000000000003</v>
      </c>
      <c r="O82">
        <v>100.02</v>
      </c>
      <c r="P82">
        <v>0.62</v>
      </c>
      <c r="Q82">
        <v>16.41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</v>
      </c>
      <c r="X82">
        <v>44.51</v>
      </c>
      <c r="Y82">
        <v>14.83</v>
      </c>
      <c r="Z82">
        <v>14.83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</v>
      </c>
      <c r="AH82">
        <v>36.33</v>
      </c>
      <c r="AI82">
        <v>36.340000000000003</v>
      </c>
      <c r="AJ82">
        <v>27.25</v>
      </c>
      <c r="AK82">
        <v>0</v>
      </c>
      <c r="AL82">
        <v>0</v>
      </c>
    </row>
    <row r="83" spans="1:38">
      <c r="A83" t="s">
        <v>125</v>
      </c>
      <c r="B83" s="35">
        <v>229.38</v>
      </c>
      <c r="C83" s="35">
        <v>74.44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65.900000000000006</v>
      </c>
      <c r="N83">
        <v>271.47000000000003</v>
      </c>
      <c r="O83">
        <v>100.02</v>
      </c>
      <c r="P83">
        <v>0.62</v>
      </c>
      <c r="Q83">
        <v>16.41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1.3</v>
      </c>
      <c r="X83">
        <v>46.5</v>
      </c>
      <c r="Y83">
        <v>15.5</v>
      </c>
      <c r="Z83">
        <v>15.5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13.67</v>
      </c>
      <c r="AH83">
        <v>38.33</v>
      </c>
      <c r="AI83">
        <v>38.340000000000003</v>
      </c>
      <c r="AJ83">
        <v>27.25</v>
      </c>
      <c r="AK83">
        <v>0</v>
      </c>
      <c r="AL83">
        <v>0</v>
      </c>
    </row>
    <row r="84" spans="1:38">
      <c r="A84" t="s">
        <v>126</v>
      </c>
      <c r="B84" s="35">
        <v>229.38</v>
      </c>
      <c r="C84" s="35">
        <v>74.44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65.900000000000006</v>
      </c>
      <c r="N84">
        <v>271.47000000000003</v>
      </c>
      <c r="O84">
        <v>100.02</v>
      </c>
      <c r="P84">
        <v>0.62</v>
      </c>
      <c r="Q84">
        <v>16.41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1.3</v>
      </c>
      <c r="X84">
        <v>49.01</v>
      </c>
      <c r="Y84">
        <v>16.329999999999998</v>
      </c>
      <c r="Z84">
        <v>16.329999999999998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14.33</v>
      </c>
      <c r="AH84">
        <v>40.33</v>
      </c>
      <c r="AI84">
        <v>40.340000000000003</v>
      </c>
      <c r="AJ84">
        <v>27.25</v>
      </c>
      <c r="AK84">
        <v>0</v>
      </c>
      <c r="AL84">
        <v>0</v>
      </c>
    </row>
    <row r="85" spans="1:38">
      <c r="A85" t="s">
        <v>127</v>
      </c>
      <c r="B85" s="35">
        <v>229.38</v>
      </c>
      <c r="C85" s="35">
        <v>64.06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70.040000000000006</v>
      </c>
      <c r="N85">
        <v>271.47000000000003</v>
      </c>
      <c r="O85">
        <v>100.02</v>
      </c>
      <c r="P85">
        <v>0.62</v>
      </c>
      <c r="Q85">
        <v>16.21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1.3</v>
      </c>
      <c r="X85">
        <v>51.49</v>
      </c>
      <c r="Y85">
        <v>17.170000000000002</v>
      </c>
      <c r="Z85">
        <v>17.170000000000002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</v>
      </c>
      <c r="AH85">
        <v>51.67</v>
      </c>
      <c r="AI85">
        <v>51.66</v>
      </c>
      <c r="AJ85">
        <v>27.25</v>
      </c>
      <c r="AK85">
        <v>0</v>
      </c>
      <c r="AL85">
        <v>0</v>
      </c>
    </row>
    <row r="86" spans="1:38">
      <c r="A86" t="s">
        <v>128</v>
      </c>
      <c r="B86" s="35">
        <v>229.38</v>
      </c>
      <c r="C86" s="35">
        <v>64.06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70.040000000000006</v>
      </c>
      <c r="N86">
        <v>271.47000000000003</v>
      </c>
      <c r="O86">
        <v>100.02</v>
      </c>
      <c r="P86">
        <v>0.62</v>
      </c>
      <c r="Q86">
        <v>16.21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1.3</v>
      </c>
      <c r="X86">
        <v>55.5</v>
      </c>
      <c r="Y86">
        <v>18.5</v>
      </c>
      <c r="Z86">
        <v>18.5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15.33</v>
      </c>
      <c r="AH86">
        <v>53.33</v>
      </c>
      <c r="AI86">
        <v>53.34</v>
      </c>
      <c r="AJ86">
        <v>27.25</v>
      </c>
      <c r="AK86">
        <v>0</v>
      </c>
      <c r="AL86">
        <v>0</v>
      </c>
    </row>
    <row r="87" spans="1:38">
      <c r="A87" t="s">
        <v>129</v>
      </c>
      <c r="B87" s="35">
        <v>196.08</v>
      </c>
      <c r="C87" s="35">
        <v>64.06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70.040000000000006</v>
      </c>
      <c r="N87">
        <v>230.42</v>
      </c>
      <c r="O87">
        <v>100.02</v>
      </c>
      <c r="P87">
        <v>0.62</v>
      </c>
      <c r="Q87">
        <v>16.010000000000002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1.25</v>
      </c>
      <c r="X87">
        <v>62.51</v>
      </c>
      <c r="Y87">
        <v>20.83</v>
      </c>
      <c r="Z87">
        <v>20.83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</v>
      </c>
      <c r="AH87">
        <v>54.67</v>
      </c>
      <c r="AI87">
        <v>54.66</v>
      </c>
      <c r="AJ87">
        <v>26.75</v>
      </c>
      <c r="AK87">
        <v>0</v>
      </c>
      <c r="AL87">
        <v>0</v>
      </c>
    </row>
    <row r="88" spans="1:38">
      <c r="A88" t="s">
        <v>130</v>
      </c>
      <c r="B88" s="35">
        <v>196.08</v>
      </c>
      <c r="C88" s="35">
        <v>64.06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230.42</v>
      </c>
      <c r="O88">
        <v>100.02</v>
      </c>
      <c r="P88">
        <v>0.62</v>
      </c>
      <c r="Q88">
        <v>16.21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1.25</v>
      </c>
      <c r="X88">
        <v>63.49</v>
      </c>
      <c r="Y88">
        <v>21.17</v>
      </c>
      <c r="Z88">
        <v>21.17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19.670000000000002</v>
      </c>
      <c r="AH88">
        <v>55.67</v>
      </c>
      <c r="AI88">
        <v>55.66</v>
      </c>
      <c r="AJ88">
        <v>26.75</v>
      </c>
      <c r="AK88">
        <v>0</v>
      </c>
      <c r="AL88">
        <v>0</v>
      </c>
    </row>
    <row r="89" spans="1:38">
      <c r="A89" t="s">
        <v>131</v>
      </c>
      <c r="B89" s="35">
        <v>196.08</v>
      </c>
      <c r="C89" s="35">
        <v>64.06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230.42</v>
      </c>
      <c r="O89">
        <v>100.02</v>
      </c>
      <c r="P89">
        <v>0.62</v>
      </c>
      <c r="Q89">
        <v>15.81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1.25</v>
      </c>
      <c r="X89">
        <v>64.989999999999995</v>
      </c>
      <c r="Y89">
        <v>21.67</v>
      </c>
      <c r="Z89">
        <v>21.67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20.329999999999998</v>
      </c>
      <c r="AH89">
        <v>56.33</v>
      </c>
      <c r="AI89">
        <v>56.34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196.08</v>
      </c>
      <c r="C90" s="35">
        <v>64.06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230.42</v>
      </c>
      <c r="O90">
        <v>100.02</v>
      </c>
      <c r="P90">
        <v>0.62</v>
      </c>
      <c r="Q90">
        <v>15.21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1.25</v>
      </c>
      <c r="X90">
        <v>66</v>
      </c>
      <c r="Y90">
        <v>22</v>
      </c>
      <c r="Z90">
        <v>22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20.67</v>
      </c>
      <c r="AH90">
        <v>58</v>
      </c>
      <c r="AI90">
        <v>58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229.38</v>
      </c>
      <c r="C91" s="35">
        <v>74.44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192.02</v>
      </c>
      <c r="O91">
        <v>100.02</v>
      </c>
      <c r="P91">
        <v>0</v>
      </c>
      <c r="Q91">
        <v>12.21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67.5</v>
      </c>
      <c r="Y91">
        <v>22.5</v>
      </c>
      <c r="Z91">
        <v>22.5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21.33</v>
      </c>
      <c r="AH91">
        <v>56.33</v>
      </c>
      <c r="AI91">
        <v>56.34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229.38</v>
      </c>
      <c r="C92" s="35">
        <v>74.44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192.02</v>
      </c>
      <c r="O92">
        <v>100.02</v>
      </c>
      <c r="P92">
        <v>0.62</v>
      </c>
      <c r="Q92">
        <v>12.01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69</v>
      </c>
      <c r="Y92">
        <v>23</v>
      </c>
      <c r="Z92">
        <v>23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21.67</v>
      </c>
      <c r="AH92">
        <v>56.67</v>
      </c>
      <c r="AI92">
        <v>56.66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229.38</v>
      </c>
      <c r="C93" s="35">
        <v>74.44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230.42</v>
      </c>
      <c r="O93">
        <v>100.02</v>
      </c>
      <c r="P93">
        <v>0.62</v>
      </c>
      <c r="Q93">
        <v>11.21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71.510000000000005</v>
      </c>
      <c r="Y93">
        <v>23.83</v>
      </c>
      <c r="Z93">
        <v>23.83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19.329999999999998</v>
      </c>
      <c r="AH93">
        <v>56.67</v>
      </c>
      <c r="AI93">
        <v>56.66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229.38</v>
      </c>
      <c r="C94" s="35">
        <v>74.44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230.42</v>
      </c>
      <c r="O94">
        <v>100.02</v>
      </c>
      <c r="P94">
        <v>0.62</v>
      </c>
      <c r="Q94">
        <v>10.8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72</v>
      </c>
      <c r="Y94">
        <v>24</v>
      </c>
      <c r="Z94">
        <v>24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19.329999999999998</v>
      </c>
      <c r="AH94">
        <v>56.67</v>
      </c>
      <c r="AI94">
        <v>56.66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181.37</v>
      </c>
      <c r="C95" s="35">
        <v>59.36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192.02</v>
      </c>
      <c r="O95">
        <v>100.02</v>
      </c>
      <c r="P95">
        <v>0.62</v>
      </c>
      <c r="Q95">
        <v>10.4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1.25</v>
      </c>
      <c r="X95">
        <v>72.489999999999995</v>
      </c>
      <c r="Y95">
        <v>24.17</v>
      </c>
      <c r="Z95">
        <v>24.17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19.329999999999998</v>
      </c>
      <c r="AH95">
        <v>56.67</v>
      </c>
      <c r="AI95">
        <v>56.66</v>
      </c>
      <c r="AJ95">
        <v>25.74</v>
      </c>
      <c r="AK95">
        <v>0</v>
      </c>
      <c r="AL95">
        <v>0</v>
      </c>
    </row>
    <row r="96" spans="1:38">
      <c r="A96" t="s">
        <v>138</v>
      </c>
      <c r="B96" s="35">
        <v>169.63</v>
      </c>
      <c r="C96" s="35">
        <v>59.36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192.02</v>
      </c>
      <c r="O96">
        <v>100.02</v>
      </c>
      <c r="P96">
        <v>0.62</v>
      </c>
      <c r="Q96">
        <v>9.6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1.25</v>
      </c>
      <c r="X96">
        <v>73.010000000000005</v>
      </c>
      <c r="Y96">
        <v>24.33</v>
      </c>
      <c r="Z96">
        <v>24.33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19.329999999999998</v>
      </c>
      <c r="AH96">
        <v>56.67</v>
      </c>
      <c r="AI96">
        <v>56.66</v>
      </c>
      <c r="AJ96">
        <v>25.74</v>
      </c>
      <c r="AK96">
        <v>0</v>
      </c>
      <c r="AL96">
        <v>0</v>
      </c>
    </row>
    <row r="97" spans="1:50">
      <c r="A97" t="s">
        <v>139</v>
      </c>
      <c r="B97" s="35">
        <v>169.63</v>
      </c>
      <c r="C97" s="35">
        <v>59.36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192.02</v>
      </c>
      <c r="O97">
        <v>100.02</v>
      </c>
      <c r="P97">
        <v>0.62</v>
      </c>
      <c r="Q97">
        <v>9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1.25</v>
      </c>
      <c r="X97">
        <v>73.010000000000005</v>
      </c>
      <c r="Y97">
        <v>24.33</v>
      </c>
      <c r="Z97">
        <v>24.33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21.67</v>
      </c>
      <c r="AH97">
        <v>61.67</v>
      </c>
      <c r="AI97">
        <v>61.66</v>
      </c>
      <c r="AJ97">
        <v>25.74</v>
      </c>
      <c r="AK97">
        <v>0</v>
      </c>
      <c r="AL97">
        <v>0</v>
      </c>
    </row>
    <row r="98" spans="1:50">
      <c r="A98" t="s">
        <v>140</v>
      </c>
      <c r="B98" s="35">
        <v>169.63</v>
      </c>
      <c r="C98" s="35">
        <v>59.36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192.02</v>
      </c>
      <c r="O98">
        <v>100.02</v>
      </c>
      <c r="P98">
        <v>0.62</v>
      </c>
      <c r="Q98">
        <v>8.4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1.25</v>
      </c>
      <c r="X98">
        <v>73.5</v>
      </c>
      <c r="Y98">
        <v>24.5</v>
      </c>
      <c r="Z98">
        <v>24.5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21.67</v>
      </c>
      <c r="AH98">
        <v>61.67</v>
      </c>
      <c r="AI98">
        <v>61.66</v>
      </c>
      <c r="AJ98">
        <v>25.74</v>
      </c>
      <c r="AK98">
        <v>0</v>
      </c>
      <c r="AL98">
        <v>0</v>
      </c>
    </row>
    <row r="99" spans="1:50">
      <c r="A99" t="s">
        <v>141</v>
      </c>
      <c r="B99" s="35">
        <f>SUM(B3:B98)/4000</f>
        <v>4.5096200000000017</v>
      </c>
      <c r="C99" s="35">
        <f t="shared" ref="C99:P99" si="2">SUM(C3:C98)/4000</f>
        <v>1.648029999999999</v>
      </c>
      <c r="D99" s="94">
        <f t="shared" ref="D99" si="3">SUM(D3:D98)/4000</f>
        <v>0.79476499999999994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0.11941249999999999</v>
      </c>
      <c r="K99" s="38">
        <f t="shared" si="2"/>
        <v>0.11941249999999999</v>
      </c>
      <c r="L99" s="38">
        <f t="shared" si="2"/>
        <v>9.2277499999999998E-2</v>
      </c>
      <c r="M99">
        <f t="shared" si="2"/>
        <v>1.7164774999999979</v>
      </c>
      <c r="N99">
        <f t="shared" si="2"/>
        <v>5.8975375000000003</v>
      </c>
      <c r="O99">
        <f t="shared" si="2"/>
        <v>2.2116400000000054</v>
      </c>
      <c r="P99">
        <f t="shared" si="2"/>
        <v>1.3794999999999981E-2</v>
      </c>
      <c r="Q99">
        <f t="shared" ref="Q99:AF99" si="5">SUM(Q3:Q98)/4000</f>
        <v>0.24363749999999998</v>
      </c>
      <c r="R99" s="94">
        <f t="shared" si="5"/>
        <v>0.26960500000000015</v>
      </c>
      <c r="S99" s="94">
        <f t="shared" si="5"/>
        <v>0.25939250000000008</v>
      </c>
      <c r="T99" s="94">
        <f t="shared" si="5"/>
        <v>0.2657675000000001</v>
      </c>
      <c r="U99">
        <f t="shared" si="5"/>
        <v>2.0700000000000031E-2</v>
      </c>
      <c r="V99">
        <f t="shared" si="5"/>
        <v>1.0409550000000001</v>
      </c>
      <c r="W99">
        <f t="shared" si="5"/>
        <v>2.8784999999999991E-2</v>
      </c>
      <c r="X99">
        <f t="shared" si="5"/>
        <v>1.2154975000000001</v>
      </c>
      <c r="Y99">
        <f t="shared" si="5"/>
        <v>0.40516750000000007</v>
      </c>
      <c r="Z99">
        <f t="shared" si="5"/>
        <v>0.40516750000000007</v>
      </c>
      <c r="AA99">
        <f t="shared" si="5"/>
        <v>1.6881300000000001</v>
      </c>
      <c r="AB99">
        <f t="shared" si="5"/>
        <v>0.33764250000000007</v>
      </c>
      <c r="AC99">
        <f t="shared" si="5"/>
        <v>0.60350000000000004</v>
      </c>
      <c r="AD99">
        <f t="shared" si="5"/>
        <v>0.3</v>
      </c>
      <c r="AE99">
        <f t="shared" si="5"/>
        <v>0.65024999999999999</v>
      </c>
      <c r="AF99">
        <f t="shared" si="5"/>
        <v>0.32224999999999998</v>
      </c>
      <c r="AG99">
        <f t="shared" ref="AG99:AM99" si="6">SUM(AG3:AG98)/4000</f>
        <v>0.35850749999999998</v>
      </c>
      <c r="AH99">
        <f t="shared" si="6"/>
        <v>1.01542</v>
      </c>
      <c r="AI99">
        <f t="shared" si="6"/>
        <v>1.0154100000000001</v>
      </c>
      <c r="AJ99">
        <f t="shared" si="6"/>
        <v>0.34607750000000004</v>
      </c>
      <c r="AK99">
        <f t="shared" si="6"/>
        <v>1.3672500000000001</v>
      </c>
      <c r="AL99">
        <f t="shared" si="6"/>
        <v>0.58325000000000005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45704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172.82</v>
      </c>
      <c r="L3">
        <v>3.37</v>
      </c>
      <c r="M3">
        <v>61.23</v>
      </c>
      <c r="N3">
        <v>50.075608173287726</v>
      </c>
      <c r="O3">
        <v>35.370000000000005</v>
      </c>
      <c r="P3">
        <v>26.5</v>
      </c>
      <c r="Q3">
        <v>2.5299999999999998</v>
      </c>
      <c r="R3">
        <v>10.08</v>
      </c>
      <c r="S3">
        <v>6.24</v>
      </c>
      <c r="T3">
        <v>0</v>
      </c>
      <c r="U3">
        <v>58.471483144357357</v>
      </c>
      <c r="V3">
        <v>4.9000000000000004</v>
      </c>
      <c r="W3">
        <v>10.950000000000001</v>
      </c>
      <c r="X3">
        <v>34.799999999999997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11.812210953346858</v>
      </c>
      <c r="AG3">
        <v>29.357020000000002</v>
      </c>
      <c r="AH3">
        <v>0</v>
      </c>
      <c r="AI3">
        <v>0</v>
      </c>
      <c r="AJ3">
        <v>0</v>
      </c>
      <c r="AK3">
        <v>22.423380614657212</v>
      </c>
      <c r="AL3">
        <v>0.99969535283993105</v>
      </c>
      <c r="AM3">
        <v>0</v>
      </c>
      <c r="AN3">
        <v>0</v>
      </c>
      <c r="AO3">
        <v>0</v>
      </c>
      <c r="AP3">
        <v>2.4287760000000005</v>
      </c>
      <c r="AQ3">
        <v>0</v>
      </c>
      <c r="AR3">
        <v>0.23278713768115936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546.40921293727627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172.82</v>
      </c>
      <c r="L4">
        <v>3.37</v>
      </c>
      <c r="M4">
        <v>61.23</v>
      </c>
      <c r="N4">
        <v>50.075608173287726</v>
      </c>
      <c r="O4">
        <v>35.370000000000005</v>
      </c>
      <c r="P4">
        <v>26.5</v>
      </c>
      <c r="Q4">
        <v>2.5299999999999998</v>
      </c>
      <c r="R4">
        <v>10.08</v>
      </c>
      <c r="S4">
        <v>6.24</v>
      </c>
      <c r="T4">
        <v>0</v>
      </c>
      <c r="U4">
        <v>58.471483144357357</v>
      </c>
      <c r="V4">
        <v>4.9000000000000004</v>
      </c>
      <c r="W4">
        <v>10.950000000000001</v>
      </c>
      <c r="X4">
        <v>34.799999999999997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11.812210953346858</v>
      </c>
      <c r="AG4">
        <v>29.357020000000002</v>
      </c>
      <c r="AH4">
        <v>0</v>
      </c>
      <c r="AI4">
        <v>0</v>
      </c>
      <c r="AJ4">
        <v>0</v>
      </c>
      <c r="AK4">
        <v>22.423380614657212</v>
      </c>
      <c r="AL4">
        <v>0.99969535283993105</v>
      </c>
      <c r="AM4">
        <v>0</v>
      </c>
      <c r="AN4">
        <v>0</v>
      </c>
      <c r="AO4">
        <v>0</v>
      </c>
      <c r="AP4">
        <v>2.4287760000000005</v>
      </c>
      <c r="AQ4">
        <v>0</v>
      </c>
      <c r="AR4">
        <v>0.23278713768115936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546.40921293727627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172.82</v>
      </c>
      <c r="L5">
        <v>3.37</v>
      </c>
      <c r="M5">
        <v>61.23</v>
      </c>
      <c r="N5">
        <v>50.075608173287726</v>
      </c>
      <c r="O5">
        <v>35.370000000000005</v>
      </c>
      <c r="P5">
        <v>26.5</v>
      </c>
      <c r="Q5">
        <v>2.5299999999999998</v>
      </c>
      <c r="R5">
        <v>10.08</v>
      </c>
      <c r="S5">
        <v>6.24</v>
      </c>
      <c r="T5">
        <v>0</v>
      </c>
      <c r="U5">
        <v>58.471483144357357</v>
      </c>
      <c r="V5">
        <v>4.9000000000000004</v>
      </c>
      <c r="W5">
        <v>10.950000000000001</v>
      </c>
      <c r="X5">
        <v>34.563955138475627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11.812210953346858</v>
      </c>
      <c r="AG5">
        <v>29.357020000000002</v>
      </c>
      <c r="AH5">
        <v>0</v>
      </c>
      <c r="AI5">
        <v>0</v>
      </c>
      <c r="AJ5">
        <v>0</v>
      </c>
      <c r="AK5">
        <v>22.423380614657212</v>
      </c>
      <c r="AL5">
        <v>0.99969535283993105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0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545.9403809380708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172.82</v>
      </c>
      <c r="L6">
        <v>3.37</v>
      </c>
      <c r="M6">
        <v>61.23</v>
      </c>
      <c r="N6">
        <v>50.075608173287726</v>
      </c>
      <c r="O6">
        <v>35.370000000000005</v>
      </c>
      <c r="P6">
        <v>26.5</v>
      </c>
      <c r="Q6">
        <v>2.5299999999999998</v>
      </c>
      <c r="R6">
        <v>10.08</v>
      </c>
      <c r="S6">
        <v>6.24</v>
      </c>
      <c r="T6">
        <v>0</v>
      </c>
      <c r="U6">
        <v>58.471483144357357</v>
      </c>
      <c r="V6">
        <v>4.9000000000000004</v>
      </c>
      <c r="W6">
        <v>10.950000000000001</v>
      </c>
      <c r="X6">
        <v>34.563955138475627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11.812210953346858</v>
      </c>
      <c r="AG6">
        <v>29.357020000000002</v>
      </c>
      <c r="AH6">
        <v>0</v>
      </c>
      <c r="AI6">
        <v>0</v>
      </c>
      <c r="AJ6">
        <v>0</v>
      </c>
      <c r="AK6">
        <v>22.423380614657212</v>
      </c>
      <c r="AL6">
        <v>0.99969535283993105</v>
      </c>
      <c r="AM6">
        <v>0</v>
      </c>
      <c r="AN6">
        <v>0</v>
      </c>
      <c r="AO6">
        <v>0</v>
      </c>
      <c r="AP6">
        <v>2.4287760000000005</v>
      </c>
      <c r="AQ6">
        <v>0</v>
      </c>
      <c r="AR6">
        <v>0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545.9403809380708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172.82</v>
      </c>
      <c r="L7">
        <v>3.37</v>
      </c>
      <c r="M7">
        <v>61.23</v>
      </c>
      <c r="N7">
        <v>50.075608173287726</v>
      </c>
      <c r="O7">
        <v>35.370000000000005</v>
      </c>
      <c r="P7">
        <v>26.5</v>
      </c>
      <c r="Q7">
        <v>2.5299999999999998</v>
      </c>
      <c r="R7">
        <v>10.08</v>
      </c>
      <c r="S7">
        <v>6.24</v>
      </c>
      <c r="T7">
        <v>0</v>
      </c>
      <c r="U7">
        <v>53.668516788724602</v>
      </c>
      <c r="V7">
        <v>4.9000000000000004</v>
      </c>
      <c r="W7">
        <v>10.950000000000001</v>
      </c>
      <c r="X7">
        <v>34.56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11.812210953346858</v>
      </c>
      <c r="AG7">
        <v>29.357020000000002</v>
      </c>
      <c r="AH7">
        <v>0</v>
      </c>
      <c r="AI7">
        <v>0</v>
      </c>
      <c r="AJ7">
        <v>0</v>
      </c>
      <c r="AK7">
        <v>22.423380614657212</v>
      </c>
      <c r="AL7">
        <v>0.99969535283993105</v>
      </c>
      <c r="AM7">
        <v>0</v>
      </c>
      <c r="AN7">
        <v>0</v>
      </c>
      <c r="AO7">
        <v>0</v>
      </c>
      <c r="AP7">
        <v>2.4287760000000005</v>
      </c>
      <c r="AQ7">
        <v>0</v>
      </c>
      <c r="AR7">
        <v>0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541.13345944396235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172.82</v>
      </c>
      <c r="L8">
        <v>3.37</v>
      </c>
      <c r="M8">
        <v>61.23</v>
      </c>
      <c r="N8">
        <v>50.075608173287726</v>
      </c>
      <c r="O8">
        <v>35.370000000000005</v>
      </c>
      <c r="P8">
        <v>26.5</v>
      </c>
      <c r="Q8">
        <v>2.5299999999999998</v>
      </c>
      <c r="R8">
        <v>10.08</v>
      </c>
      <c r="S8">
        <v>6.24</v>
      </c>
      <c r="T8">
        <v>0</v>
      </c>
      <c r="U8">
        <v>48.861483212919673</v>
      </c>
      <c r="V8">
        <v>4.9000000000000004</v>
      </c>
      <c r="W8">
        <v>10.950000000000001</v>
      </c>
      <c r="X8">
        <v>34.56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11.812210953346858</v>
      </c>
      <c r="AG8">
        <v>29.357020000000002</v>
      </c>
      <c r="AH8">
        <v>0</v>
      </c>
      <c r="AI8">
        <v>0</v>
      </c>
      <c r="AJ8">
        <v>0</v>
      </c>
      <c r="AK8">
        <v>22.423380614657212</v>
      </c>
      <c r="AL8">
        <v>0.99969535283993105</v>
      </c>
      <c r="AM8">
        <v>0</v>
      </c>
      <c r="AN8">
        <v>0</v>
      </c>
      <c r="AO8">
        <v>0</v>
      </c>
      <c r="AP8">
        <v>2.4287760000000005</v>
      </c>
      <c r="AQ8">
        <v>0</v>
      </c>
      <c r="AR8">
        <v>0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536.32642586815746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172.82</v>
      </c>
      <c r="L9">
        <v>3.37</v>
      </c>
      <c r="M9">
        <v>61.23</v>
      </c>
      <c r="N9">
        <v>50.075608173287726</v>
      </c>
      <c r="O9">
        <v>35.370000000000005</v>
      </c>
      <c r="P9">
        <v>26.5</v>
      </c>
      <c r="Q9">
        <v>2.5299999999999998</v>
      </c>
      <c r="R9">
        <v>10.08</v>
      </c>
      <c r="S9">
        <v>6.24</v>
      </c>
      <c r="T9">
        <v>0</v>
      </c>
      <c r="U9">
        <v>48.861483212919673</v>
      </c>
      <c r="V9">
        <v>4.9000000000000004</v>
      </c>
      <c r="W9">
        <v>10.950000000000001</v>
      </c>
      <c r="X9">
        <v>34.56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11.812210953346858</v>
      </c>
      <c r="AG9">
        <v>29.357020000000002</v>
      </c>
      <c r="AH9">
        <v>0</v>
      </c>
      <c r="AI9">
        <v>0</v>
      </c>
      <c r="AJ9">
        <v>0</v>
      </c>
      <c r="AK9">
        <v>22.423380614657212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0.188865036231884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534.08651490438933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172.82</v>
      </c>
      <c r="L10">
        <v>3.37</v>
      </c>
      <c r="M10">
        <v>61.23</v>
      </c>
      <c r="N10">
        <v>50.075608173287726</v>
      </c>
      <c r="O10">
        <v>35.370000000000005</v>
      </c>
      <c r="P10">
        <v>26.5</v>
      </c>
      <c r="Q10">
        <v>2.5299999999999998</v>
      </c>
      <c r="R10">
        <v>10.08</v>
      </c>
      <c r="S10">
        <v>6.24</v>
      </c>
      <c r="T10">
        <v>0</v>
      </c>
      <c r="U10">
        <v>48.861483212919673</v>
      </c>
      <c r="V10">
        <v>4.9000000000000004</v>
      </c>
      <c r="W10">
        <v>10.950000000000001</v>
      </c>
      <c r="X10">
        <v>34.56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11.812210953346858</v>
      </c>
      <c r="AG10">
        <v>29.357020000000002</v>
      </c>
      <c r="AH10">
        <v>0</v>
      </c>
      <c r="AI10">
        <v>0</v>
      </c>
      <c r="AJ10">
        <v>0</v>
      </c>
      <c r="AK10">
        <v>22.423380614657212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0.188865036231884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534.08651490438933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172.82</v>
      </c>
      <c r="L11">
        <v>3.37</v>
      </c>
      <c r="M11">
        <v>61.23</v>
      </c>
      <c r="N11">
        <v>50.075608173287726</v>
      </c>
      <c r="O11">
        <v>35.370000000000005</v>
      </c>
      <c r="P11">
        <v>26.5</v>
      </c>
      <c r="Q11">
        <v>2.5299999999999998</v>
      </c>
      <c r="R11">
        <v>10.08</v>
      </c>
      <c r="S11">
        <v>6.24</v>
      </c>
      <c r="T11">
        <v>0</v>
      </c>
      <c r="U11">
        <v>48.861483212919673</v>
      </c>
      <c r="V11">
        <v>4.9000000000000004</v>
      </c>
      <c r="W11">
        <v>10.66</v>
      </c>
      <c r="X11">
        <v>34.56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11.812210953346858</v>
      </c>
      <c r="AG11">
        <v>29.357020000000002</v>
      </c>
      <c r="AH11">
        <v>0</v>
      </c>
      <c r="AI11">
        <v>0</v>
      </c>
      <c r="AJ11">
        <v>0</v>
      </c>
      <c r="AK11">
        <v>22.423380614657212</v>
      </c>
      <c r="AL11">
        <v>0.99969535283993105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0.188865036231884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533.79651490438937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172.82</v>
      </c>
      <c r="L12">
        <v>3.37</v>
      </c>
      <c r="M12">
        <v>61.23</v>
      </c>
      <c r="N12">
        <v>50.075608173287726</v>
      </c>
      <c r="O12">
        <v>35.370000000000005</v>
      </c>
      <c r="P12">
        <v>26.5</v>
      </c>
      <c r="Q12">
        <v>2.5299999999999998</v>
      </c>
      <c r="R12">
        <v>10.08</v>
      </c>
      <c r="S12">
        <v>6.24</v>
      </c>
      <c r="T12">
        <v>0</v>
      </c>
      <c r="U12">
        <v>48.861483212919673</v>
      </c>
      <c r="V12">
        <v>4.9000000000000004</v>
      </c>
      <c r="W12">
        <v>10.66</v>
      </c>
      <c r="X12">
        <v>34.56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11.812210953346858</v>
      </c>
      <c r="AG12">
        <v>29.357020000000002</v>
      </c>
      <c r="AH12">
        <v>0</v>
      </c>
      <c r="AI12">
        <v>0</v>
      </c>
      <c r="AJ12">
        <v>0</v>
      </c>
      <c r="AK12">
        <v>22.423380614657212</v>
      </c>
      <c r="AL12">
        <v>0.99969535283993105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0.188865036231884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533.79651490438937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172.82</v>
      </c>
      <c r="L13">
        <v>3.37</v>
      </c>
      <c r="M13">
        <v>42.14</v>
      </c>
      <c r="N13">
        <v>40.21</v>
      </c>
      <c r="O13">
        <v>35.370000000000005</v>
      </c>
      <c r="P13">
        <v>25.02</v>
      </c>
      <c r="Q13">
        <v>2.5299999999999998</v>
      </c>
      <c r="R13">
        <v>10.08</v>
      </c>
      <c r="S13">
        <v>6.24</v>
      </c>
      <c r="T13">
        <v>0</v>
      </c>
      <c r="U13">
        <v>48.861483212919673</v>
      </c>
      <c r="V13">
        <v>4.9000000000000004</v>
      </c>
      <c r="W13">
        <v>10.66</v>
      </c>
      <c r="X13">
        <v>34.56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11.812210953346858</v>
      </c>
      <c r="AG13">
        <v>29.357020000000002</v>
      </c>
      <c r="AH13">
        <v>0</v>
      </c>
      <c r="AI13">
        <v>0</v>
      </c>
      <c r="AJ13">
        <v>0</v>
      </c>
      <c r="AK13">
        <v>22.423380614657212</v>
      </c>
      <c r="AL13">
        <v>0.99969535283993105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0.188865036231884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503.36090673110158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172.82</v>
      </c>
      <c r="L14">
        <v>3.37</v>
      </c>
      <c r="M14">
        <v>42.14</v>
      </c>
      <c r="N14">
        <v>40.21</v>
      </c>
      <c r="O14">
        <v>35.370000000000005</v>
      </c>
      <c r="P14">
        <v>24.160000000000004</v>
      </c>
      <c r="Q14">
        <v>2.5299999999999998</v>
      </c>
      <c r="R14">
        <v>10.08</v>
      </c>
      <c r="S14">
        <v>6.24</v>
      </c>
      <c r="T14">
        <v>0</v>
      </c>
      <c r="U14">
        <v>48.861483212919673</v>
      </c>
      <c r="V14">
        <v>4.9000000000000004</v>
      </c>
      <c r="W14">
        <v>10.66</v>
      </c>
      <c r="X14">
        <v>34.56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11.812210953346858</v>
      </c>
      <c r="AG14">
        <v>29.357020000000002</v>
      </c>
      <c r="AH14">
        <v>0</v>
      </c>
      <c r="AI14">
        <v>0</v>
      </c>
      <c r="AJ14">
        <v>0</v>
      </c>
      <c r="AK14">
        <v>22.423380614657212</v>
      </c>
      <c r="AL14">
        <v>0.99969535283993105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0.188865036231884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502.50090673110162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172.82</v>
      </c>
      <c r="L15">
        <v>3.37</v>
      </c>
      <c r="M15">
        <v>42.14</v>
      </c>
      <c r="N15">
        <v>40.21</v>
      </c>
      <c r="O15">
        <v>35.370000000000005</v>
      </c>
      <c r="P15">
        <v>24.160000000000004</v>
      </c>
      <c r="Q15">
        <v>2.5299999999999998</v>
      </c>
      <c r="R15">
        <v>10.08</v>
      </c>
      <c r="S15">
        <v>6.24</v>
      </c>
      <c r="T15">
        <v>0</v>
      </c>
      <c r="U15">
        <v>48.861483212919673</v>
      </c>
      <c r="V15">
        <v>4.9000000000000004</v>
      </c>
      <c r="W15">
        <v>10.66</v>
      </c>
      <c r="X15">
        <v>34.56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11.812210953346858</v>
      </c>
      <c r="AG15">
        <v>29.357020000000002</v>
      </c>
      <c r="AH15">
        <v>0</v>
      </c>
      <c r="AI15">
        <v>0</v>
      </c>
      <c r="AJ15">
        <v>0</v>
      </c>
      <c r="AK15">
        <v>22.423380614657212</v>
      </c>
      <c r="AL15">
        <v>6.6546884681583469</v>
      </c>
      <c r="AM15">
        <v>0</v>
      </c>
      <c r="AN15">
        <v>0</v>
      </c>
      <c r="AO15">
        <v>0</v>
      </c>
      <c r="AP15">
        <v>0</v>
      </c>
      <c r="AQ15">
        <v>9.3024031746031746</v>
      </c>
      <c r="AR15">
        <v>0.188865036231884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517.4583030210232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172.82</v>
      </c>
      <c r="L16">
        <v>3.37</v>
      </c>
      <c r="M16">
        <v>42.14</v>
      </c>
      <c r="N16">
        <v>40.21</v>
      </c>
      <c r="O16">
        <v>35.370000000000005</v>
      </c>
      <c r="P16">
        <v>24.160000000000004</v>
      </c>
      <c r="Q16">
        <v>2.5299999999999998</v>
      </c>
      <c r="R16">
        <v>10.08</v>
      </c>
      <c r="S16">
        <v>6.24</v>
      </c>
      <c r="T16">
        <v>0</v>
      </c>
      <c r="U16">
        <v>48.861483212919673</v>
      </c>
      <c r="V16">
        <v>4.9000000000000004</v>
      </c>
      <c r="W16">
        <v>10.66</v>
      </c>
      <c r="X16">
        <v>34.56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11.812210953346858</v>
      </c>
      <c r="AG16">
        <v>29.357020000000002</v>
      </c>
      <c r="AH16">
        <v>0</v>
      </c>
      <c r="AI16">
        <v>0</v>
      </c>
      <c r="AJ16">
        <v>0</v>
      </c>
      <c r="AK16">
        <v>22.423380614657212</v>
      </c>
      <c r="AL16">
        <v>29.961018932874349</v>
      </c>
      <c r="AM16">
        <v>0</v>
      </c>
      <c r="AN16">
        <v>0</v>
      </c>
      <c r="AO16">
        <v>0</v>
      </c>
      <c r="AP16">
        <v>0</v>
      </c>
      <c r="AQ16">
        <v>9.3024031746031746</v>
      </c>
      <c r="AR16">
        <v>0.188865036231884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540.7646334857393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172.82</v>
      </c>
      <c r="L17">
        <v>3.37</v>
      </c>
      <c r="M17">
        <v>61.23</v>
      </c>
      <c r="N17">
        <v>50.075608173287726</v>
      </c>
      <c r="O17">
        <v>35.370000000000005</v>
      </c>
      <c r="P17">
        <v>26.500000000000007</v>
      </c>
      <c r="Q17">
        <v>2.5299999999999998</v>
      </c>
      <c r="R17">
        <v>10.08</v>
      </c>
      <c r="S17">
        <v>6.24</v>
      </c>
      <c r="T17">
        <v>0</v>
      </c>
      <c r="U17">
        <v>48.861483212919673</v>
      </c>
      <c r="V17">
        <v>4.9000000000000004</v>
      </c>
      <c r="W17">
        <v>10.66</v>
      </c>
      <c r="X17">
        <v>34.56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11.812210953346858</v>
      </c>
      <c r="AG17">
        <v>29.357020000000002</v>
      </c>
      <c r="AH17">
        <v>0</v>
      </c>
      <c r="AI17">
        <v>0</v>
      </c>
      <c r="AJ17">
        <v>0</v>
      </c>
      <c r="AK17">
        <v>22.423380614657212</v>
      </c>
      <c r="AL17">
        <v>29.961018932874349</v>
      </c>
      <c r="AM17">
        <v>0</v>
      </c>
      <c r="AN17">
        <v>0</v>
      </c>
      <c r="AO17">
        <v>0</v>
      </c>
      <c r="AP17">
        <v>0</v>
      </c>
      <c r="AQ17">
        <v>9.3024031746031746</v>
      </c>
      <c r="AR17">
        <v>0.188865036231884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572.06024165902704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172.82</v>
      </c>
      <c r="L18">
        <v>3.37</v>
      </c>
      <c r="M18">
        <v>61.23</v>
      </c>
      <c r="N18">
        <v>50.075608173287726</v>
      </c>
      <c r="O18">
        <v>35.370000000000005</v>
      </c>
      <c r="P18">
        <v>26.5</v>
      </c>
      <c r="Q18">
        <v>2.5299999999999998</v>
      </c>
      <c r="R18">
        <v>10.08</v>
      </c>
      <c r="S18">
        <v>6.24</v>
      </c>
      <c r="T18">
        <v>0</v>
      </c>
      <c r="U18">
        <v>48.861483212919673</v>
      </c>
      <c r="V18">
        <v>4.9000000000000004</v>
      </c>
      <c r="W18">
        <v>10.66</v>
      </c>
      <c r="X18">
        <v>34.56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11.812210953346858</v>
      </c>
      <c r="AG18">
        <v>29.357020000000002</v>
      </c>
      <c r="AH18">
        <v>0</v>
      </c>
      <c r="AI18">
        <v>0</v>
      </c>
      <c r="AJ18">
        <v>0</v>
      </c>
      <c r="AK18">
        <v>22.423380614657212</v>
      </c>
      <c r="AL18">
        <v>29.961018932874349</v>
      </c>
      <c r="AM18">
        <v>0</v>
      </c>
      <c r="AN18">
        <v>0</v>
      </c>
      <c r="AO18">
        <v>0</v>
      </c>
      <c r="AP18">
        <v>0</v>
      </c>
      <c r="AQ18">
        <v>18.618669841269842</v>
      </c>
      <c r="AR18">
        <v>0.188865036231884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581.37650832569364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172.82</v>
      </c>
      <c r="L19">
        <v>3.37</v>
      </c>
      <c r="M19">
        <v>61.23</v>
      </c>
      <c r="N19">
        <v>50.075608173287726</v>
      </c>
      <c r="O19">
        <v>35.370000000000005</v>
      </c>
      <c r="P19">
        <v>26.5</v>
      </c>
      <c r="Q19">
        <v>2.5299999999999998</v>
      </c>
      <c r="R19">
        <v>10.08</v>
      </c>
      <c r="S19">
        <v>6.24</v>
      </c>
      <c r="T19">
        <v>0</v>
      </c>
      <c r="U19">
        <v>48.861483212919673</v>
      </c>
      <c r="V19">
        <v>4.9000000000000004</v>
      </c>
      <c r="W19">
        <v>10.66</v>
      </c>
      <c r="X19">
        <v>34.56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11.812210953346858</v>
      </c>
      <c r="AG19">
        <v>29.357020000000002</v>
      </c>
      <c r="AH19">
        <v>0</v>
      </c>
      <c r="AI19">
        <v>0</v>
      </c>
      <c r="AJ19">
        <v>0</v>
      </c>
      <c r="AK19">
        <v>22.423380614657212</v>
      </c>
      <c r="AL19">
        <v>29.961018932874349</v>
      </c>
      <c r="AM19">
        <v>0</v>
      </c>
      <c r="AN19">
        <v>0</v>
      </c>
      <c r="AO19">
        <v>0</v>
      </c>
      <c r="AP19">
        <v>0</v>
      </c>
      <c r="AQ19">
        <v>27.928004761904763</v>
      </c>
      <c r="AR19">
        <v>0.188865036231884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590.68584324632855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172.82</v>
      </c>
      <c r="L20">
        <v>3.37</v>
      </c>
      <c r="M20">
        <v>61.23</v>
      </c>
      <c r="N20">
        <v>50.075608173287726</v>
      </c>
      <c r="O20">
        <v>35.370000000000005</v>
      </c>
      <c r="P20">
        <v>26.5</v>
      </c>
      <c r="Q20">
        <v>2.5299999999999998</v>
      </c>
      <c r="R20">
        <v>10.08</v>
      </c>
      <c r="S20">
        <v>6.24</v>
      </c>
      <c r="T20">
        <v>0</v>
      </c>
      <c r="U20">
        <v>48.861483212919673</v>
      </c>
      <c r="V20">
        <v>4.9000000000000004</v>
      </c>
      <c r="W20">
        <v>10.66</v>
      </c>
      <c r="X20">
        <v>34.56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11.812210953346858</v>
      </c>
      <c r="AG20">
        <v>29.357020000000002</v>
      </c>
      <c r="AH20">
        <v>0</v>
      </c>
      <c r="AI20">
        <v>0</v>
      </c>
      <c r="AJ20">
        <v>0</v>
      </c>
      <c r="AK20">
        <v>22.423380614657212</v>
      </c>
      <c r="AL20">
        <v>29.961018932874349</v>
      </c>
      <c r="AM20">
        <v>0</v>
      </c>
      <c r="AN20">
        <v>0</v>
      </c>
      <c r="AO20">
        <v>0</v>
      </c>
      <c r="AP20">
        <v>0</v>
      </c>
      <c r="AQ20">
        <v>27.928004761904763</v>
      </c>
      <c r="AR20">
        <v>0.188865036231884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590.68584324632855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172.82</v>
      </c>
      <c r="L21">
        <v>3.37</v>
      </c>
      <c r="M21">
        <v>61.23</v>
      </c>
      <c r="N21">
        <v>50.075608173287726</v>
      </c>
      <c r="O21">
        <v>35.370000000000005</v>
      </c>
      <c r="P21">
        <v>26.5</v>
      </c>
      <c r="Q21">
        <v>2.5299999999999998</v>
      </c>
      <c r="R21">
        <v>10.08</v>
      </c>
      <c r="S21">
        <v>6.24</v>
      </c>
      <c r="T21">
        <v>0</v>
      </c>
      <c r="U21">
        <v>48.861483212919673</v>
      </c>
      <c r="V21">
        <v>4.9000000000000004</v>
      </c>
      <c r="W21">
        <v>10.66</v>
      </c>
      <c r="X21">
        <v>34.56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11.812210953346858</v>
      </c>
      <c r="AG21">
        <v>29.357020000000002</v>
      </c>
      <c r="AH21">
        <v>0</v>
      </c>
      <c r="AI21">
        <v>0</v>
      </c>
      <c r="AJ21">
        <v>0</v>
      </c>
      <c r="AK21">
        <v>22.423380614657212</v>
      </c>
      <c r="AL21">
        <v>29.961018932874349</v>
      </c>
      <c r="AM21">
        <v>0</v>
      </c>
      <c r="AN21">
        <v>0</v>
      </c>
      <c r="AO21">
        <v>0</v>
      </c>
      <c r="AP21">
        <v>0</v>
      </c>
      <c r="AQ21">
        <v>27.928004761904763</v>
      </c>
      <c r="AR21">
        <v>0.188865036231884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590.68584324632855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240.03</v>
      </c>
      <c r="L22">
        <v>3.37</v>
      </c>
      <c r="M22">
        <v>60.1</v>
      </c>
      <c r="N22">
        <v>47.42</v>
      </c>
      <c r="O22">
        <v>34.36</v>
      </c>
      <c r="P22">
        <v>14.640000000000002</v>
      </c>
      <c r="Q22">
        <v>2.5299999999999998</v>
      </c>
      <c r="R22">
        <v>10.08</v>
      </c>
      <c r="S22">
        <v>6.24</v>
      </c>
      <c r="T22">
        <v>0</v>
      </c>
      <c r="U22">
        <v>48.861483212919673</v>
      </c>
      <c r="V22">
        <v>4.9000000000000004</v>
      </c>
      <c r="W22">
        <v>10.66</v>
      </c>
      <c r="X22">
        <v>34.56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11.812210953346858</v>
      </c>
      <c r="AG22">
        <v>29.357020000000002</v>
      </c>
      <c r="AH22">
        <v>0</v>
      </c>
      <c r="AI22">
        <v>0</v>
      </c>
      <c r="AJ22">
        <v>0</v>
      </c>
      <c r="AK22">
        <v>22.423380614657212</v>
      </c>
      <c r="AL22">
        <v>6.6546884681583469</v>
      </c>
      <c r="AM22">
        <v>0</v>
      </c>
      <c r="AN22">
        <v>0</v>
      </c>
      <c r="AO22">
        <v>0</v>
      </c>
      <c r="AP22">
        <v>0</v>
      </c>
      <c r="AQ22">
        <v>27.928004761904763</v>
      </c>
      <c r="AR22">
        <v>0.188865036231884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617.93390460832484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268.83</v>
      </c>
      <c r="L23">
        <v>3.37</v>
      </c>
      <c r="M23">
        <v>60.1</v>
      </c>
      <c r="N23">
        <v>47.42</v>
      </c>
      <c r="O23">
        <v>34.36</v>
      </c>
      <c r="P23">
        <v>14.640000000000002</v>
      </c>
      <c r="Q23">
        <v>2.5299999999999998</v>
      </c>
      <c r="R23">
        <v>10.08</v>
      </c>
      <c r="S23">
        <v>6.24</v>
      </c>
      <c r="T23">
        <v>0</v>
      </c>
      <c r="U23">
        <v>48.861483212919673</v>
      </c>
      <c r="V23">
        <v>4.9000000000000004</v>
      </c>
      <c r="W23">
        <v>10.57</v>
      </c>
      <c r="X23">
        <v>34.566978939089395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11.812210953346858</v>
      </c>
      <c r="AG23">
        <v>29.357020000000002</v>
      </c>
      <c r="AH23">
        <v>0</v>
      </c>
      <c r="AI23">
        <v>0</v>
      </c>
      <c r="AJ23">
        <v>0</v>
      </c>
      <c r="AK23">
        <v>22.423380614657212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27.928004761904763</v>
      </c>
      <c r="AR23">
        <v>0.188865036231884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640.99589043209573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268.83</v>
      </c>
      <c r="L24">
        <v>3.37</v>
      </c>
      <c r="M24">
        <v>60.1</v>
      </c>
      <c r="N24">
        <v>47.42</v>
      </c>
      <c r="O24">
        <v>34.36</v>
      </c>
      <c r="P24">
        <v>14.640000000000002</v>
      </c>
      <c r="Q24">
        <v>2.5299999999999998</v>
      </c>
      <c r="R24">
        <v>10.08</v>
      </c>
      <c r="S24">
        <v>6.24</v>
      </c>
      <c r="T24">
        <v>0</v>
      </c>
      <c r="U24">
        <v>48.861483212919673</v>
      </c>
      <c r="V24">
        <v>4.9000000000000004</v>
      </c>
      <c r="W24">
        <v>10.656983588002262</v>
      </c>
      <c r="X24">
        <v>34.566978939089395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11.812210953346858</v>
      </c>
      <c r="AG24">
        <v>29.357020000000002</v>
      </c>
      <c r="AH24">
        <v>0</v>
      </c>
      <c r="AI24">
        <v>0</v>
      </c>
      <c r="AJ24">
        <v>0</v>
      </c>
      <c r="AK24">
        <v>22.423380614657212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27.928004761904763</v>
      </c>
      <c r="AR24">
        <v>0.188865036231884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641.08287402009807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268.82694553534515</v>
      </c>
      <c r="L25">
        <v>3.3600000000000003</v>
      </c>
      <c r="M25">
        <v>60.1</v>
      </c>
      <c r="N25">
        <v>47.42</v>
      </c>
      <c r="O25">
        <v>34.36</v>
      </c>
      <c r="P25">
        <v>14.640000000000002</v>
      </c>
      <c r="Q25">
        <v>2.4000000000000004</v>
      </c>
      <c r="R25">
        <v>10.079999999999998</v>
      </c>
      <c r="S25">
        <v>6.2436814159292044</v>
      </c>
      <c r="T25">
        <v>0</v>
      </c>
      <c r="U25">
        <v>37.968516738935108</v>
      </c>
      <c r="V25">
        <v>4.7300000000000004</v>
      </c>
      <c r="W25">
        <v>10.656983588002262</v>
      </c>
      <c r="X25">
        <v>34.566978939089395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11.812210953346858</v>
      </c>
      <c r="AG25">
        <v>29.357020000000002</v>
      </c>
      <c r="AH25">
        <v>0</v>
      </c>
      <c r="AI25">
        <v>0</v>
      </c>
      <c r="AJ25">
        <v>0</v>
      </c>
      <c r="AK25">
        <v>22.423380614657212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27.928004761904763</v>
      </c>
      <c r="AR25">
        <v>0.188865036231884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629.88053449738788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268.83686053336737</v>
      </c>
      <c r="L26">
        <v>3.3600000000000003</v>
      </c>
      <c r="M26">
        <v>60.1</v>
      </c>
      <c r="N26">
        <v>47.42</v>
      </c>
      <c r="O26">
        <v>34.36</v>
      </c>
      <c r="P26">
        <v>14.640000000000002</v>
      </c>
      <c r="Q26">
        <v>2.4000000000000004</v>
      </c>
      <c r="R26">
        <v>10.079999999999998</v>
      </c>
      <c r="S26">
        <v>6.2436814159292044</v>
      </c>
      <c r="T26">
        <v>0</v>
      </c>
      <c r="U26">
        <v>37.968516738935108</v>
      </c>
      <c r="V26">
        <v>4.9000000000000004</v>
      </c>
      <c r="W26">
        <v>10.656983588002262</v>
      </c>
      <c r="X26">
        <v>34.566978939089395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11.812210953346858</v>
      </c>
      <c r="AG26">
        <v>29.357020000000002</v>
      </c>
      <c r="AH26">
        <v>8.7883412882787759</v>
      </c>
      <c r="AI26">
        <v>0</v>
      </c>
      <c r="AJ26">
        <v>0</v>
      </c>
      <c r="AK26">
        <v>22.423380614657212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27.928004761904763</v>
      </c>
      <c r="AR26">
        <v>0.188865036231884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638.84879078368874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268.83</v>
      </c>
      <c r="L27">
        <v>3.36</v>
      </c>
      <c r="M27">
        <v>60.1</v>
      </c>
      <c r="N27">
        <v>50.075608173287726</v>
      </c>
      <c r="O27">
        <v>35.370000000000005</v>
      </c>
      <c r="P27">
        <v>14.640000000000002</v>
      </c>
      <c r="Q27">
        <v>2.2832758620689648</v>
      </c>
      <c r="R27">
        <v>9.4669382476559978</v>
      </c>
      <c r="S27">
        <v>5.846949947862357</v>
      </c>
      <c r="T27">
        <v>0</v>
      </c>
      <c r="U27">
        <v>37.968516738935108</v>
      </c>
      <c r="V27">
        <v>4.9000000000000004</v>
      </c>
      <c r="W27">
        <v>10.656983588002262</v>
      </c>
      <c r="X27">
        <v>34.566978939089395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3.3995064345193042</v>
      </c>
      <c r="AE27">
        <v>6.9483451930355811</v>
      </c>
      <c r="AF27">
        <v>11.812210953346858</v>
      </c>
      <c r="AG27">
        <v>29.357020000000002</v>
      </c>
      <c r="AH27">
        <v>17.572290601900736</v>
      </c>
      <c r="AI27">
        <v>0</v>
      </c>
      <c r="AJ27">
        <v>0</v>
      </c>
      <c r="AK27">
        <v>22.423380614657212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27.928004761904763</v>
      </c>
      <c r="AR27">
        <v>0.188865036231884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660.51282200644414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268.83</v>
      </c>
      <c r="L28">
        <v>3.3599999999999994</v>
      </c>
      <c r="M28">
        <v>61.23</v>
      </c>
      <c r="N28">
        <v>50.075608173287726</v>
      </c>
      <c r="O28">
        <v>35.370000000000005</v>
      </c>
      <c r="P28">
        <v>26.5</v>
      </c>
      <c r="Q28">
        <v>2.40327868852459</v>
      </c>
      <c r="R28">
        <v>10.076937101185049</v>
      </c>
      <c r="S28">
        <v>6.24</v>
      </c>
      <c r="T28">
        <v>0</v>
      </c>
      <c r="U28">
        <v>37.968516738935108</v>
      </c>
      <c r="V28">
        <v>4.9000000000000004</v>
      </c>
      <c r="W28">
        <v>10.656983588002262</v>
      </c>
      <c r="X28">
        <v>34.566978939089395</v>
      </c>
      <c r="Y28">
        <v>0</v>
      </c>
      <c r="Z28">
        <v>0</v>
      </c>
      <c r="AA28">
        <v>5.9253544303797483</v>
      </c>
      <c r="AB28">
        <v>0</v>
      </c>
      <c r="AC28">
        <v>4.0803337521595724</v>
      </c>
      <c r="AD28">
        <v>3.4522119606358825</v>
      </c>
      <c r="AE28">
        <v>6.9483451930355811</v>
      </c>
      <c r="AF28">
        <v>11.812210953346858</v>
      </c>
      <c r="AG28">
        <v>29.357020000000002</v>
      </c>
      <c r="AH28">
        <v>24.476474762407598</v>
      </c>
      <c r="AI28">
        <v>0</v>
      </c>
      <c r="AJ28">
        <v>0</v>
      </c>
      <c r="AK28">
        <v>22.423380614657212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27.928004761904763</v>
      </c>
      <c r="AR28">
        <v>0.188865036231884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691.58845160772933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268.82382610293274</v>
      </c>
      <c r="L29">
        <v>3.3400809520347079</v>
      </c>
      <c r="M29">
        <v>61.23</v>
      </c>
      <c r="N29">
        <v>50.075608173287726</v>
      </c>
      <c r="O29">
        <v>35.370000000000005</v>
      </c>
      <c r="P29">
        <v>26.5</v>
      </c>
      <c r="Q29">
        <v>2.40327868852459</v>
      </c>
      <c r="R29">
        <v>10.076937101185049</v>
      </c>
      <c r="S29">
        <v>6.24</v>
      </c>
      <c r="T29">
        <v>0</v>
      </c>
      <c r="U29">
        <v>37.968516738935108</v>
      </c>
      <c r="V29">
        <v>4.9000000000000004</v>
      </c>
      <c r="W29">
        <v>10.656983588002262</v>
      </c>
      <c r="X29">
        <v>34.566978939089395</v>
      </c>
      <c r="Y29">
        <v>0</v>
      </c>
      <c r="Z29">
        <v>0.92667363636363609</v>
      </c>
      <c r="AA29">
        <v>11.828746835443042</v>
      </c>
      <c r="AB29">
        <v>3.3683555888972232</v>
      </c>
      <c r="AC29">
        <v>4.0803337521595724</v>
      </c>
      <c r="AD29">
        <v>3.4522119606358825</v>
      </c>
      <c r="AE29">
        <v>13.896690386071162</v>
      </c>
      <c r="AF29">
        <v>17.718316430020288</v>
      </c>
      <c r="AG29">
        <v>29.357020000000002</v>
      </c>
      <c r="AH29">
        <v>35.140189229144667</v>
      </c>
      <c r="AI29">
        <v>0</v>
      </c>
      <c r="AJ29">
        <v>0</v>
      </c>
      <c r="AK29">
        <v>22.423380614657212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27.928004761904763</v>
      </c>
      <c r="AR29">
        <v>0.23278713768115936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725.32286753091626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268.82382610293274</v>
      </c>
      <c r="L30">
        <v>3.3599999999999994</v>
      </c>
      <c r="M30">
        <v>61.23</v>
      </c>
      <c r="N30">
        <v>50.075608173287726</v>
      </c>
      <c r="O30">
        <v>35.370000000000005</v>
      </c>
      <c r="P30">
        <v>26.5</v>
      </c>
      <c r="Q30">
        <v>2.40327868852459</v>
      </c>
      <c r="R30">
        <v>10.076937101185049</v>
      </c>
      <c r="S30">
        <v>6.24</v>
      </c>
      <c r="T30">
        <v>0</v>
      </c>
      <c r="U30">
        <v>37.968516738935108</v>
      </c>
      <c r="V30">
        <v>4.9000000000000004</v>
      </c>
      <c r="W30">
        <v>10.656983588002262</v>
      </c>
      <c r="X30">
        <v>34.566978939089395</v>
      </c>
      <c r="Y30">
        <v>0</v>
      </c>
      <c r="Z30">
        <v>5.4985563636363626</v>
      </c>
      <c r="AA30">
        <v>17.776063291139245</v>
      </c>
      <c r="AB30">
        <v>16.657330832708173</v>
      </c>
      <c r="AC30">
        <v>8.1738440395790786</v>
      </c>
      <c r="AD30">
        <v>7.7037910673732028</v>
      </c>
      <c r="AE30">
        <v>13.896690386071162</v>
      </c>
      <c r="AF30">
        <v>25.988250507099398</v>
      </c>
      <c r="AG30">
        <v>29.357020000000002</v>
      </c>
      <c r="AH30">
        <v>47.920835480464618</v>
      </c>
      <c r="AI30">
        <v>0</v>
      </c>
      <c r="AJ30">
        <v>0</v>
      </c>
      <c r="AK30">
        <v>22.423380614657212</v>
      </c>
      <c r="AL30">
        <v>0.99969535283993105</v>
      </c>
      <c r="AM30">
        <v>3.3288312078019504</v>
      </c>
      <c r="AN30">
        <v>0</v>
      </c>
      <c r="AO30">
        <v>0</v>
      </c>
      <c r="AP30">
        <v>0</v>
      </c>
      <c r="AQ30">
        <v>37.230407936507937</v>
      </c>
      <c r="AR30">
        <v>0.23278713768115936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791.17786511062263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268.83617531527801</v>
      </c>
      <c r="L31">
        <v>3.3599999999999994</v>
      </c>
      <c r="M31">
        <v>61.23</v>
      </c>
      <c r="N31">
        <v>50.075608173287726</v>
      </c>
      <c r="O31">
        <v>35.370000000000005</v>
      </c>
      <c r="P31">
        <v>26.5</v>
      </c>
      <c r="Q31">
        <v>2.40327868852459</v>
      </c>
      <c r="R31">
        <v>10.076937101185049</v>
      </c>
      <c r="S31">
        <v>6.24</v>
      </c>
      <c r="T31">
        <v>0</v>
      </c>
      <c r="U31">
        <v>37.968516738935108</v>
      </c>
      <c r="V31">
        <v>8.77</v>
      </c>
      <c r="W31">
        <v>19.22</v>
      </c>
      <c r="X31">
        <v>62.53</v>
      </c>
      <c r="Y31">
        <v>0</v>
      </c>
      <c r="Z31">
        <v>5.4985563636363626</v>
      </c>
      <c r="AA31">
        <v>17.776063291139245</v>
      </c>
      <c r="AB31">
        <v>16.657330832708173</v>
      </c>
      <c r="AC31">
        <v>8.1738440395790786</v>
      </c>
      <c r="AD31">
        <v>7.7037910673732028</v>
      </c>
      <c r="AE31">
        <v>13.896690386071162</v>
      </c>
      <c r="AF31">
        <v>25.988250507099398</v>
      </c>
      <c r="AG31">
        <v>29.357020000000002</v>
      </c>
      <c r="AH31">
        <v>47.920835480464618</v>
      </c>
      <c r="AI31">
        <v>0</v>
      </c>
      <c r="AJ31">
        <v>0</v>
      </c>
      <c r="AK31">
        <v>22.423380614657212</v>
      </c>
      <c r="AL31">
        <v>0.99969535283993105</v>
      </c>
      <c r="AM31">
        <v>3.3288312078019504</v>
      </c>
      <c r="AN31">
        <v>0</v>
      </c>
      <c r="AO31">
        <v>0</v>
      </c>
      <c r="AP31">
        <v>0</v>
      </c>
      <c r="AQ31">
        <v>37.230407936507937</v>
      </c>
      <c r="AR31">
        <v>0.23278713768115936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831.58625179587625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268.83617531527801</v>
      </c>
      <c r="L32">
        <v>6.02</v>
      </c>
      <c r="M32">
        <v>61.23</v>
      </c>
      <c r="N32">
        <v>50.075608173287726</v>
      </c>
      <c r="O32">
        <v>35.370000000000005</v>
      </c>
      <c r="P32">
        <v>26.5</v>
      </c>
      <c r="Q32">
        <v>3.8343871706758303</v>
      </c>
      <c r="R32">
        <v>17.635608663181475</v>
      </c>
      <c r="S32">
        <v>10.94</v>
      </c>
      <c r="T32">
        <v>0</v>
      </c>
      <c r="U32">
        <v>37.968516738935108</v>
      </c>
      <c r="V32">
        <v>8.7756056056056035</v>
      </c>
      <c r="W32">
        <v>19.325607816405363</v>
      </c>
      <c r="X32">
        <v>62.53</v>
      </c>
      <c r="Y32">
        <v>0</v>
      </c>
      <c r="Z32">
        <v>5.4985563636363626</v>
      </c>
      <c r="AA32">
        <v>17.776063291139245</v>
      </c>
      <c r="AB32">
        <v>16.657330832708173</v>
      </c>
      <c r="AC32">
        <v>8.1738440395790786</v>
      </c>
      <c r="AD32">
        <v>7.7037910673732028</v>
      </c>
      <c r="AE32">
        <v>13.896690386071162</v>
      </c>
      <c r="AF32">
        <v>25.988250507099398</v>
      </c>
      <c r="AG32">
        <v>29.357020000000002</v>
      </c>
      <c r="AH32">
        <v>47.920835480464618</v>
      </c>
      <c r="AI32">
        <v>0</v>
      </c>
      <c r="AJ32">
        <v>0</v>
      </c>
      <c r="AK32">
        <v>22.423380614657212</v>
      </c>
      <c r="AL32">
        <v>0.99969535283993105</v>
      </c>
      <c r="AM32">
        <v>3.4517959489872463</v>
      </c>
      <c r="AN32">
        <v>0</v>
      </c>
      <c r="AO32">
        <v>0</v>
      </c>
      <c r="AP32">
        <v>0</v>
      </c>
      <c r="AQ32">
        <v>37.230407936507937</v>
      </c>
      <c r="AR32">
        <v>0.23278713768115936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848.17021000322029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316.83655514865615</v>
      </c>
      <c r="L33">
        <v>6.02</v>
      </c>
      <c r="M33">
        <v>61.23</v>
      </c>
      <c r="N33">
        <v>50.075608173287726</v>
      </c>
      <c r="O33">
        <v>35.370000000000005</v>
      </c>
      <c r="P33">
        <v>26.5</v>
      </c>
      <c r="Q33">
        <v>3.8543899657924743</v>
      </c>
      <c r="R33">
        <v>17.875607958732498</v>
      </c>
      <c r="S33">
        <v>11.13</v>
      </c>
      <c r="T33">
        <v>0</v>
      </c>
      <c r="U33">
        <v>37.968516738935108</v>
      </c>
      <c r="V33">
        <v>8.7756056056056035</v>
      </c>
      <c r="W33">
        <v>19.325607816405363</v>
      </c>
      <c r="X33">
        <v>62.53</v>
      </c>
      <c r="Y33">
        <v>0</v>
      </c>
      <c r="Z33">
        <v>5.4985563636363626</v>
      </c>
      <c r="AA33">
        <v>17.776063291139245</v>
      </c>
      <c r="AB33">
        <v>16.657330832708173</v>
      </c>
      <c r="AC33">
        <v>8.1738440395790786</v>
      </c>
      <c r="AD33">
        <v>7.7037910673732028</v>
      </c>
      <c r="AE33">
        <v>13.896690386071162</v>
      </c>
      <c r="AF33">
        <v>25.988250507099398</v>
      </c>
      <c r="AG33">
        <v>29.357020000000002</v>
      </c>
      <c r="AH33">
        <v>47.920835480464618</v>
      </c>
      <c r="AI33">
        <v>0</v>
      </c>
      <c r="AJ33">
        <v>0</v>
      </c>
      <c r="AK33">
        <v>22.423380614657212</v>
      </c>
      <c r="AL33">
        <v>0.99969535283993105</v>
      </c>
      <c r="AM33">
        <v>3.4517959489872463</v>
      </c>
      <c r="AN33">
        <v>0</v>
      </c>
      <c r="AO33">
        <v>0</v>
      </c>
      <c r="AP33">
        <v>0</v>
      </c>
      <c r="AQ33">
        <v>37.230407936507937</v>
      </c>
      <c r="AR33">
        <v>0.23278713768115936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896.6205919272661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364.8468664132194</v>
      </c>
      <c r="L34">
        <v>6.02</v>
      </c>
      <c r="M34">
        <v>61.23</v>
      </c>
      <c r="N34">
        <v>50.075608173287726</v>
      </c>
      <c r="O34">
        <v>35.370000000000005</v>
      </c>
      <c r="P34">
        <v>26.5</v>
      </c>
      <c r="Q34">
        <v>3.8543899657924743</v>
      </c>
      <c r="R34">
        <v>17.875607958732498</v>
      </c>
      <c r="S34">
        <v>11.13</v>
      </c>
      <c r="T34">
        <v>0</v>
      </c>
      <c r="U34">
        <v>37.968516738935108</v>
      </c>
      <c r="V34">
        <v>8.7756056056056035</v>
      </c>
      <c r="W34">
        <v>19.325607816405363</v>
      </c>
      <c r="X34">
        <v>62.53</v>
      </c>
      <c r="Y34">
        <v>0</v>
      </c>
      <c r="Z34">
        <v>5.4985563636363626</v>
      </c>
      <c r="AA34">
        <v>17.776063291139245</v>
      </c>
      <c r="AB34">
        <v>16.657330832708173</v>
      </c>
      <c r="AC34">
        <v>8.1738440395790786</v>
      </c>
      <c r="AD34">
        <v>7.7037910673732028</v>
      </c>
      <c r="AE34">
        <v>13.896690386071162</v>
      </c>
      <c r="AF34">
        <v>25.988250507099398</v>
      </c>
      <c r="AG34">
        <v>29.357020000000002</v>
      </c>
      <c r="AH34">
        <v>47.920835480464618</v>
      </c>
      <c r="AI34">
        <v>0</v>
      </c>
      <c r="AJ34">
        <v>0</v>
      </c>
      <c r="AK34">
        <v>22.423380614657212</v>
      </c>
      <c r="AL34">
        <v>0.99969535283993105</v>
      </c>
      <c r="AM34">
        <v>3.4517959489872463</v>
      </c>
      <c r="AN34">
        <v>0</v>
      </c>
      <c r="AO34">
        <v>0</v>
      </c>
      <c r="AP34">
        <v>0</v>
      </c>
      <c r="AQ34">
        <v>37.230407936507937</v>
      </c>
      <c r="AR34">
        <v>0.23278713768115936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944.63090319182936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412.84</v>
      </c>
      <c r="L35">
        <v>6.02</v>
      </c>
      <c r="M35">
        <v>61.23</v>
      </c>
      <c r="N35">
        <v>50.075608173287726</v>
      </c>
      <c r="O35">
        <v>35.370000000000005</v>
      </c>
      <c r="P35">
        <v>26.5</v>
      </c>
      <c r="Q35">
        <v>3.8543899657924743</v>
      </c>
      <c r="R35">
        <v>17.875607958732498</v>
      </c>
      <c r="S35">
        <v>11.13</v>
      </c>
      <c r="T35">
        <v>0</v>
      </c>
      <c r="U35">
        <v>37.968516738935108</v>
      </c>
      <c r="V35">
        <v>8.7756056056056035</v>
      </c>
      <c r="W35">
        <v>19.325607816405363</v>
      </c>
      <c r="X35">
        <v>62.53</v>
      </c>
      <c r="Y35">
        <v>0</v>
      </c>
      <c r="Z35">
        <v>5.4985563636363626</v>
      </c>
      <c r="AA35">
        <v>17.776063291139245</v>
      </c>
      <c r="AB35">
        <v>16.657330832708173</v>
      </c>
      <c r="AC35">
        <v>8.1738440395790786</v>
      </c>
      <c r="AD35">
        <v>7.7037910673732028</v>
      </c>
      <c r="AE35">
        <v>13.896690386071162</v>
      </c>
      <c r="AF35">
        <v>25.988250507099398</v>
      </c>
      <c r="AG35">
        <v>29.357020000000002</v>
      </c>
      <c r="AH35">
        <v>47.920835480464618</v>
      </c>
      <c r="AI35">
        <v>0</v>
      </c>
      <c r="AJ35">
        <v>0</v>
      </c>
      <c r="AK35">
        <v>22.423380614657212</v>
      </c>
      <c r="AL35">
        <v>0.99969535283993105</v>
      </c>
      <c r="AM35">
        <v>3.4517959489872463</v>
      </c>
      <c r="AN35">
        <v>0</v>
      </c>
      <c r="AO35">
        <v>0</v>
      </c>
      <c r="AP35">
        <v>2.4287760000000005</v>
      </c>
      <c r="AQ35">
        <v>37.230407936507937</v>
      </c>
      <c r="AR35">
        <v>12.803292572463763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1007.6233182133926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412.84</v>
      </c>
      <c r="L36">
        <v>6.02</v>
      </c>
      <c r="M36">
        <v>61.23</v>
      </c>
      <c r="N36">
        <v>50.075608173287726</v>
      </c>
      <c r="O36">
        <v>35.370000000000005</v>
      </c>
      <c r="P36">
        <v>26.5</v>
      </c>
      <c r="Q36">
        <v>3.8543899657924743</v>
      </c>
      <c r="R36">
        <v>17.875607958732498</v>
      </c>
      <c r="S36">
        <v>11.13</v>
      </c>
      <c r="T36">
        <v>0</v>
      </c>
      <c r="U36">
        <v>37.968516738935108</v>
      </c>
      <c r="V36">
        <v>8.7756056056056035</v>
      </c>
      <c r="W36">
        <v>19.325607816405363</v>
      </c>
      <c r="X36">
        <v>62.53</v>
      </c>
      <c r="Y36">
        <v>0</v>
      </c>
      <c r="Z36">
        <v>0.92667363636363609</v>
      </c>
      <c r="AA36">
        <v>11.828746835443042</v>
      </c>
      <c r="AB36">
        <v>1.1198574643660912</v>
      </c>
      <c r="AC36">
        <v>4.0803337521595724</v>
      </c>
      <c r="AD36">
        <v>7.7037910673732028</v>
      </c>
      <c r="AE36">
        <v>6.9483451930355811</v>
      </c>
      <c r="AF36">
        <v>17.718316430020288</v>
      </c>
      <c r="AG36">
        <v>29.357020000000002</v>
      </c>
      <c r="AH36">
        <v>47.920835480464618</v>
      </c>
      <c r="AI36">
        <v>0</v>
      </c>
      <c r="AJ36">
        <v>0</v>
      </c>
      <c r="AK36">
        <v>22.423380614657212</v>
      </c>
      <c r="AL36">
        <v>0.99969535283993105</v>
      </c>
      <c r="AM36">
        <v>0</v>
      </c>
      <c r="AN36">
        <v>0</v>
      </c>
      <c r="AO36">
        <v>0</v>
      </c>
      <c r="AP36">
        <v>2.4287760000000005</v>
      </c>
      <c r="AQ36">
        <v>37.230407936507937</v>
      </c>
      <c r="AR36">
        <v>12.803292572463763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958.80306015556005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405.53769039672301</v>
      </c>
      <c r="L37">
        <v>6.27</v>
      </c>
      <c r="M37">
        <v>61.23</v>
      </c>
      <c r="N37">
        <v>50.075608173287726</v>
      </c>
      <c r="O37">
        <v>35.370000000000005</v>
      </c>
      <c r="P37">
        <v>26.5</v>
      </c>
      <c r="Q37">
        <v>3.8543899657924743</v>
      </c>
      <c r="R37">
        <v>17.875607958732498</v>
      </c>
      <c r="S37">
        <v>11.13</v>
      </c>
      <c r="T37">
        <v>0</v>
      </c>
      <c r="U37">
        <v>37.968516738935108</v>
      </c>
      <c r="V37">
        <v>8.7756056056056035</v>
      </c>
      <c r="W37">
        <v>19.325607816405363</v>
      </c>
      <c r="X37">
        <v>62.53</v>
      </c>
      <c r="Y37">
        <v>0</v>
      </c>
      <c r="Z37">
        <v>0</v>
      </c>
      <c r="AA37">
        <v>5.9253544303797483</v>
      </c>
      <c r="AB37">
        <v>0</v>
      </c>
      <c r="AC37">
        <v>0</v>
      </c>
      <c r="AD37">
        <v>6.6848175624526895</v>
      </c>
      <c r="AE37">
        <v>0</v>
      </c>
      <c r="AF37">
        <v>17.718316430020288</v>
      </c>
      <c r="AG37">
        <v>29.357020000000002</v>
      </c>
      <c r="AH37">
        <v>35.179717001055963</v>
      </c>
      <c r="AI37">
        <v>0</v>
      </c>
      <c r="AJ37">
        <v>0</v>
      </c>
      <c r="AK37">
        <v>22.423380614657212</v>
      </c>
      <c r="AL37">
        <v>0.99969535283993105</v>
      </c>
      <c r="AM37">
        <v>0</v>
      </c>
      <c r="AN37">
        <v>0</v>
      </c>
      <c r="AO37">
        <v>0</v>
      </c>
      <c r="AP37">
        <v>2.4287760000000005</v>
      </c>
      <c r="AQ37">
        <v>37.230407936507937</v>
      </c>
      <c r="AR37">
        <v>12.803292572463763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919.01205611696571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355.24</v>
      </c>
      <c r="L38">
        <v>6.27</v>
      </c>
      <c r="M38">
        <v>61.23</v>
      </c>
      <c r="N38">
        <v>50.075608173287726</v>
      </c>
      <c r="O38">
        <v>35.370000000000005</v>
      </c>
      <c r="P38">
        <v>26.5</v>
      </c>
      <c r="Q38">
        <v>3.8543899657924743</v>
      </c>
      <c r="R38">
        <v>17.875607958732498</v>
      </c>
      <c r="S38">
        <v>11.13</v>
      </c>
      <c r="T38">
        <v>0</v>
      </c>
      <c r="U38">
        <v>37.968516738935108</v>
      </c>
      <c r="V38">
        <v>8.7756056056056035</v>
      </c>
      <c r="W38">
        <v>19.325607816405363</v>
      </c>
      <c r="X38">
        <v>62.53</v>
      </c>
      <c r="Y38">
        <v>0</v>
      </c>
      <c r="Z38">
        <v>0</v>
      </c>
      <c r="AA38">
        <v>5.9253544303797483</v>
      </c>
      <c r="AB38">
        <v>0</v>
      </c>
      <c r="AC38">
        <v>0</v>
      </c>
      <c r="AD38">
        <v>3.856287660862983</v>
      </c>
      <c r="AE38">
        <v>0</v>
      </c>
      <c r="AF38">
        <v>17.718316430020288</v>
      </c>
      <c r="AG38">
        <v>29.357020000000002</v>
      </c>
      <c r="AH38">
        <v>26.360631890179512</v>
      </c>
      <c r="AI38">
        <v>0</v>
      </c>
      <c r="AJ38">
        <v>0</v>
      </c>
      <c r="AK38">
        <v>22.423380614657212</v>
      </c>
      <c r="AL38">
        <v>0.99969535283993105</v>
      </c>
      <c r="AM38">
        <v>0</v>
      </c>
      <c r="AN38">
        <v>0</v>
      </c>
      <c r="AO38">
        <v>0</v>
      </c>
      <c r="AP38">
        <v>2.4287760000000005</v>
      </c>
      <c r="AQ38">
        <v>37.230407936507937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844.73342462082007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401.10186273913132</v>
      </c>
      <c r="L39">
        <v>6.02</v>
      </c>
      <c r="M39">
        <v>61.23</v>
      </c>
      <c r="N39">
        <v>50.075608173287726</v>
      </c>
      <c r="O39">
        <v>35.370000000000005</v>
      </c>
      <c r="P39">
        <v>26.5</v>
      </c>
      <c r="Q39">
        <v>3.8543899657924743</v>
      </c>
      <c r="R39">
        <v>17.875607958732498</v>
      </c>
      <c r="S39">
        <v>11.13</v>
      </c>
      <c r="T39">
        <v>0</v>
      </c>
      <c r="U39">
        <v>37.968516738935108</v>
      </c>
      <c r="V39">
        <v>8.7756056056056035</v>
      </c>
      <c r="W39">
        <v>19.325607816405363</v>
      </c>
      <c r="X39">
        <v>62.53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3.856287660862983</v>
      </c>
      <c r="AE39">
        <v>0</v>
      </c>
      <c r="AF39">
        <v>17.718316430020288</v>
      </c>
      <c r="AG39">
        <v>29.357020000000002</v>
      </c>
      <c r="AH39">
        <v>17.572290601900736</v>
      </c>
      <c r="AI39">
        <v>0</v>
      </c>
      <c r="AJ39">
        <v>0</v>
      </c>
      <c r="AK39">
        <v>22.423380614657212</v>
      </c>
      <c r="AL39">
        <v>0.99969535283993105</v>
      </c>
      <c r="AM39">
        <v>0</v>
      </c>
      <c r="AN39">
        <v>0</v>
      </c>
      <c r="AO39">
        <v>0</v>
      </c>
      <c r="AP39">
        <v>2.4287760000000005</v>
      </c>
      <c r="AQ39">
        <v>37.230407936507937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875.63159164129274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403.24712715189651</v>
      </c>
      <c r="L40">
        <v>6.02</v>
      </c>
      <c r="M40">
        <v>61.23</v>
      </c>
      <c r="N40">
        <v>50.075608173287726</v>
      </c>
      <c r="O40">
        <v>35.370000000000005</v>
      </c>
      <c r="P40">
        <v>26.5</v>
      </c>
      <c r="Q40">
        <v>3.8543899657924743</v>
      </c>
      <c r="R40">
        <v>17.875607958732498</v>
      </c>
      <c r="S40">
        <v>11.13</v>
      </c>
      <c r="T40">
        <v>0</v>
      </c>
      <c r="U40">
        <v>37.968516738935108</v>
      </c>
      <c r="V40">
        <v>8.7756056056056035</v>
      </c>
      <c r="W40">
        <v>19.325607816405363</v>
      </c>
      <c r="X40">
        <v>62.53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17.718316430020288</v>
      </c>
      <c r="AG40">
        <v>29.357020000000002</v>
      </c>
      <c r="AH40">
        <v>7.9846099260823644</v>
      </c>
      <c r="AI40">
        <v>0</v>
      </c>
      <c r="AJ40">
        <v>0</v>
      </c>
      <c r="AK40">
        <v>22.423380614657212</v>
      </c>
      <c r="AL40">
        <v>0.99969535283993105</v>
      </c>
      <c r="AM40">
        <v>0</v>
      </c>
      <c r="AN40">
        <v>0</v>
      </c>
      <c r="AO40">
        <v>0</v>
      </c>
      <c r="AP40">
        <v>2.4287760000000005</v>
      </c>
      <c r="AQ40">
        <v>37.230407936507937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864.33288771737659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355.24</v>
      </c>
      <c r="L41">
        <v>6.02</v>
      </c>
      <c r="M41">
        <v>61.23</v>
      </c>
      <c r="N41">
        <v>50.075608173287726</v>
      </c>
      <c r="O41">
        <v>35.370000000000005</v>
      </c>
      <c r="P41">
        <v>26.5</v>
      </c>
      <c r="Q41">
        <v>3.8543899657924743</v>
      </c>
      <c r="R41">
        <v>17.875607958732498</v>
      </c>
      <c r="S41">
        <v>11.13</v>
      </c>
      <c r="T41">
        <v>0</v>
      </c>
      <c r="U41">
        <v>37.968516738935108</v>
      </c>
      <c r="V41">
        <v>8.7756056056056035</v>
      </c>
      <c r="W41">
        <v>19.325607816405363</v>
      </c>
      <c r="X41">
        <v>62.53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17.718316430020288</v>
      </c>
      <c r="AG41">
        <v>29.357020000000002</v>
      </c>
      <c r="AH41">
        <v>0</v>
      </c>
      <c r="AI41">
        <v>0</v>
      </c>
      <c r="AJ41">
        <v>0</v>
      </c>
      <c r="AK41">
        <v>22.423380614657212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37.230407936507937</v>
      </c>
      <c r="AR41">
        <v>0.46996648550724623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805.91237463939774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307.23654000894049</v>
      </c>
      <c r="L42">
        <v>6.02</v>
      </c>
      <c r="M42">
        <v>61.23</v>
      </c>
      <c r="N42">
        <v>50.075608173287726</v>
      </c>
      <c r="O42">
        <v>35.370000000000005</v>
      </c>
      <c r="P42">
        <v>26.5</v>
      </c>
      <c r="Q42">
        <v>3.8543899657924743</v>
      </c>
      <c r="R42">
        <v>17.875607958732498</v>
      </c>
      <c r="S42">
        <v>11.13</v>
      </c>
      <c r="T42">
        <v>0</v>
      </c>
      <c r="U42">
        <v>37.968516738935108</v>
      </c>
      <c r="V42">
        <v>8.7756056056056035</v>
      </c>
      <c r="W42">
        <v>19.325607816405363</v>
      </c>
      <c r="X42">
        <v>62.53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17.718316430020288</v>
      </c>
      <c r="AG42">
        <v>29.357020000000002</v>
      </c>
      <c r="AH42">
        <v>0</v>
      </c>
      <c r="AI42">
        <v>0</v>
      </c>
      <c r="AJ42">
        <v>0</v>
      </c>
      <c r="AK42">
        <v>22.423380614657212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37.230407936507937</v>
      </c>
      <c r="AR42">
        <v>0.46996648550724623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757.90891464833817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268.83</v>
      </c>
      <c r="L43">
        <v>6.02</v>
      </c>
      <c r="M43">
        <v>61.23</v>
      </c>
      <c r="N43">
        <v>50.075608173287726</v>
      </c>
      <c r="O43">
        <v>35.370000000000005</v>
      </c>
      <c r="P43">
        <v>26.5</v>
      </c>
      <c r="Q43">
        <v>3.8550925925925927</v>
      </c>
      <c r="R43">
        <v>18.614952561669831</v>
      </c>
      <c r="S43">
        <v>11.59</v>
      </c>
      <c r="T43">
        <v>0</v>
      </c>
      <c r="U43">
        <v>37.968516738935108</v>
      </c>
      <c r="V43">
        <v>8.7756056056056035</v>
      </c>
      <c r="W43">
        <v>19.325607816405363</v>
      </c>
      <c r="X43">
        <v>62.53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17.718316430020288</v>
      </c>
      <c r="AG43">
        <v>29.357020000000002</v>
      </c>
      <c r="AH43">
        <v>0</v>
      </c>
      <c r="AI43">
        <v>0</v>
      </c>
      <c r="AJ43">
        <v>0</v>
      </c>
      <c r="AK43">
        <v>22.423380614657212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27.928004761904763</v>
      </c>
      <c r="AR43">
        <v>0.46996648550724623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711.40001869453181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268.83</v>
      </c>
      <c r="L44">
        <v>6.02</v>
      </c>
      <c r="M44">
        <v>61.23</v>
      </c>
      <c r="N44">
        <v>50.075608173287726</v>
      </c>
      <c r="O44">
        <v>35.370000000000005</v>
      </c>
      <c r="P44">
        <v>26.5</v>
      </c>
      <c r="Q44">
        <v>3.8499999999999996</v>
      </c>
      <c r="R44">
        <v>17.88</v>
      </c>
      <c r="S44">
        <v>11.129999999999999</v>
      </c>
      <c r="T44">
        <v>0</v>
      </c>
      <c r="U44">
        <v>37.968516738935108</v>
      </c>
      <c r="V44">
        <v>8.7756056056056035</v>
      </c>
      <c r="W44">
        <v>19.325607816405363</v>
      </c>
      <c r="X44">
        <v>62.53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17.718316430020288</v>
      </c>
      <c r="AG44">
        <v>29.357020000000002</v>
      </c>
      <c r="AH44">
        <v>0</v>
      </c>
      <c r="AI44">
        <v>0</v>
      </c>
      <c r="AJ44">
        <v>0</v>
      </c>
      <c r="AK44">
        <v>22.423380614657212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27.928004761904763</v>
      </c>
      <c r="AR44">
        <v>1.3967228260869562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711.1267298808491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268.83</v>
      </c>
      <c r="L45">
        <v>6.02</v>
      </c>
      <c r="M45">
        <v>61.23</v>
      </c>
      <c r="N45">
        <v>50.075608173287726</v>
      </c>
      <c r="O45">
        <v>35.370000000000005</v>
      </c>
      <c r="P45">
        <v>26.5</v>
      </c>
      <c r="Q45">
        <v>3.8499999999999996</v>
      </c>
      <c r="R45">
        <v>17.88</v>
      </c>
      <c r="S45">
        <v>11.129999999999999</v>
      </c>
      <c r="T45">
        <v>0</v>
      </c>
      <c r="U45">
        <v>37.968516738935108</v>
      </c>
      <c r="V45">
        <v>8.7756056056056035</v>
      </c>
      <c r="W45">
        <v>19.325607816405363</v>
      </c>
      <c r="X45">
        <v>62.53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17.718316430020288</v>
      </c>
      <c r="AG45">
        <v>29.357020000000002</v>
      </c>
      <c r="AH45">
        <v>0</v>
      </c>
      <c r="AI45">
        <v>0</v>
      </c>
      <c r="AJ45">
        <v>0</v>
      </c>
      <c r="AK45">
        <v>22.423380614657212</v>
      </c>
      <c r="AL45">
        <v>0.99969535283993105</v>
      </c>
      <c r="AM45">
        <v>0</v>
      </c>
      <c r="AN45">
        <v>0</v>
      </c>
      <c r="AO45">
        <v>0</v>
      </c>
      <c r="AP45">
        <v>0</v>
      </c>
      <c r="AQ45">
        <v>27.928004761904763</v>
      </c>
      <c r="AR45">
        <v>11.169390398550719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720.89939745331287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268.83</v>
      </c>
      <c r="L46">
        <v>6.02</v>
      </c>
      <c r="M46">
        <v>61.23</v>
      </c>
      <c r="N46">
        <v>50.075608173287726</v>
      </c>
      <c r="O46">
        <v>35.370000000000005</v>
      </c>
      <c r="P46">
        <v>26.5</v>
      </c>
      <c r="Q46">
        <v>3.8499999999999996</v>
      </c>
      <c r="R46">
        <v>17.88</v>
      </c>
      <c r="S46">
        <v>11.129999999999999</v>
      </c>
      <c r="T46">
        <v>0</v>
      </c>
      <c r="U46">
        <v>37.968516738935108</v>
      </c>
      <c r="V46">
        <v>8.7756056056056035</v>
      </c>
      <c r="W46">
        <v>19.325607816405363</v>
      </c>
      <c r="X46">
        <v>62.53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17.718316430020288</v>
      </c>
      <c r="AG46">
        <v>29.357020000000002</v>
      </c>
      <c r="AH46">
        <v>0</v>
      </c>
      <c r="AI46">
        <v>0</v>
      </c>
      <c r="AJ46">
        <v>0</v>
      </c>
      <c r="AK46">
        <v>22.423380614657212</v>
      </c>
      <c r="AL46">
        <v>0.99969535283993105</v>
      </c>
      <c r="AM46">
        <v>0</v>
      </c>
      <c r="AN46">
        <v>0</v>
      </c>
      <c r="AO46">
        <v>0</v>
      </c>
      <c r="AP46">
        <v>0</v>
      </c>
      <c r="AQ46">
        <v>27.928004761904763</v>
      </c>
      <c r="AR46">
        <v>11.169390398550719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720.89939745331287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268.83</v>
      </c>
      <c r="L47">
        <v>6.02</v>
      </c>
      <c r="M47">
        <v>61.23</v>
      </c>
      <c r="N47">
        <v>50.075608173287726</v>
      </c>
      <c r="O47">
        <v>35.370000000000005</v>
      </c>
      <c r="P47">
        <v>26.5</v>
      </c>
      <c r="Q47">
        <v>3.8499999999999996</v>
      </c>
      <c r="R47">
        <v>17.88</v>
      </c>
      <c r="S47">
        <v>11.129999999999999</v>
      </c>
      <c r="T47">
        <v>0</v>
      </c>
      <c r="U47">
        <v>37.968516738935108</v>
      </c>
      <c r="V47">
        <v>8.7756056056056035</v>
      </c>
      <c r="W47">
        <v>19.325607816405363</v>
      </c>
      <c r="X47">
        <v>62.53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17.718316430020288</v>
      </c>
      <c r="AG47">
        <v>29.357020000000002</v>
      </c>
      <c r="AH47">
        <v>0</v>
      </c>
      <c r="AI47">
        <v>0</v>
      </c>
      <c r="AJ47">
        <v>0</v>
      </c>
      <c r="AK47">
        <v>22.423380614657212</v>
      </c>
      <c r="AL47">
        <v>0.99969535283993105</v>
      </c>
      <c r="AM47">
        <v>0</v>
      </c>
      <c r="AN47">
        <v>0</v>
      </c>
      <c r="AO47">
        <v>0</v>
      </c>
      <c r="AP47">
        <v>0.86522399999999999</v>
      </c>
      <c r="AQ47">
        <v>27.928004761904763</v>
      </c>
      <c r="AR47">
        <v>0.23278713768115936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710.82801819244332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268.83</v>
      </c>
      <c r="L48">
        <v>6.02</v>
      </c>
      <c r="M48">
        <v>61.23</v>
      </c>
      <c r="N48">
        <v>50.075608173287726</v>
      </c>
      <c r="O48">
        <v>35.370000000000005</v>
      </c>
      <c r="P48">
        <v>26.5</v>
      </c>
      <c r="Q48">
        <v>3.8499999999999996</v>
      </c>
      <c r="R48">
        <v>17.88</v>
      </c>
      <c r="S48">
        <v>11.129999999999999</v>
      </c>
      <c r="T48">
        <v>0</v>
      </c>
      <c r="U48">
        <v>37.968516738935108</v>
      </c>
      <c r="V48">
        <v>8.7756056056056035</v>
      </c>
      <c r="W48">
        <v>19.325607816405363</v>
      </c>
      <c r="X48">
        <v>62.53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17.718316430020288</v>
      </c>
      <c r="AG48">
        <v>29.357020000000002</v>
      </c>
      <c r="AH48">
        <v>0</v>
      </c>
      <c r="AI48">
        <v>0</v>
      </c>
      <c r="AJ48">
        <v>0</v>
      </c>
      <c r="AK48">
        <v>22.423380614657212</v>
      </c>
      <c r="AL48">
        <v>0.99969535283993105</v>
      </c>
      <c r="AM48">
        <v>0</v>
      </c>
      <c r="AN48">
        <v>0</v>
      </c>
      <c r="AO48">
        <v>0</v>
      </c>
      <c r="AP48">
        <v>0.86522399999999999</v>
      </c>
      <c r="AQ48">
        <v>27.928004761904763</v>
      </c>
      <c r="AR48">
        <v>0.23278713768115936</v>
      </c>
      <c r="AS48">
        <v>4.5368450787986925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713.54661171013583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268.83</v>
      </c>
      <c r="L49">
        <v>3.37</v>
      </c>
      <c r="M49">
        <v>61.23</v>
      </c>
      <c r="N49">
        <v>50.075608173287726</v>
      </c>
      <c r="O49">
        <v>35.370000000000005</v>
      </c>
      <c r="P49">
        <v>23.33</v>
      </c>
      <c r="Q49">
        <v>2.5299999999999998</v>
      </c>
      <c r="R49">
        <v>10.08</v>
      </c>
      <c r="S49">
        <v>6.24</v>
      </c>
      <c r="T49">
        <v>0</v>
      </c>
      <c r="U49">
        <v>37.968516738935108</v>
      </c>
      <c r="V49">
        <v>9.14</v>
      </c>
      <c r="W49">
        <v>19.325096280664731</v>
      </c>
      <c r="X49">
        <v>62.53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17.718316430020288</v>
      </c>
      <c r="AG49">
        <v>29.357020000000002</v>
      </c>
      <c r="AH49">
        <v>0</v>
      </c>
      <c r="AI49">
        <v>0</v>
      </c>
      <c r="AJ49">
        <v>0</v>
      </c>
      <c r="AK49">
        <v>22.423380614657212</v>
      </c>
      <c r="AL49">
        <v>0.99969535283993105</v>
      </c>
      <c r="AM49">
        <v>0</v>
      </c>
      <c r="AN49">
        <v>0</v>
      </c>
      <c r="AO49">
        <v>0</v>
      </c>
      <c r="AP49">
        <v>0.86522399999999999</v>
      </c>
      <c r="AQ49">
        <v>27.928004761904763</v>
      </c>
      <c r="AR49">
        <v>0.23278713768115936</v>
      </c>
      <c r="AS49">
        <v>4.5368450787986925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694.0804945687895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268.83</v>
      </c>
      <c r="L50">
        <v>3.37</v>
      </c>
      <c r="M50">
        <v>61.23</v>
      </c>
      <c r="N50">
        <v>50.075608173287726</v>
      </c>
      <c r="O50">
        <v>35.370000000000005</v>
      </c>
      <c r="P50">
        <v>23.33</v>
      </c>
      <c r="Q50">
        <v>2.5299999999999998</v>
      </c>
      <c r="R50">
        <v>10.08</v>
      </c>
      <c r="S50">
        <v>6.24</v>
      </c>
      <c r="T50">
        <v>0</v>
      </c>
      <c r="U50">
        <v>37.968516738935108</v>
      </c>
      <c r="V50">
        <v>8.77</v>
      </c>
      <c r="W50">
        <v>19.325096280664731</v>
      </c>
      <c r="X50">
        <v>62.53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17.718316430020288</v>
      </c>
      <c r="AG50">
        <v>29.357020000000002</v>
      </c>
      <c r="AH50">
        <v>0</v>
      </c>
      <c r="AI50">
        <v>0</v>
      </c>
      <c r="AJ50">
        <v>0</v>
      </c>
      <c r="AK50">
        <v>22.423380614657212</v>
      </c>
      <c r="AL50">
        <v>0.99969535283993105</v>
      </c>
      <c r="AM50">
        <v>0</v>
      </c>
      <c r="AN50">
        <v>0</v>
      </c>
      <c r="AO50">
        <v>0</v>
      </c>
      <c r="AP50">
        <v>0.86522399999999999</v>
      </c>
      <c r="AQ50">
        <v>27.928004761904763</v>
      </c>
      <c r="AR50">
        <v>0.23278713768115936</v>
      </c>
      <c r="AS50">
        <v>4.5368450787986925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693.7104945687895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254.44</v>
      </c>
      <c r="L51">
        <v>3.37</v>
      </c>
      <c r="M51">
        <v>61.23</v>
      </c>
      <c r="N51">
        <v>50.075608173287726</v>
      </c>
      <c r="O51">
        <v>35.370000000000005</v>
      </c>
      <c r="P51">
        <v>23.33</v>
      </c>
      <c r="Q51">
        <v>2.5299999999999998</v>
      </c>
      <c r="R51">
        <v>10.08</v>
      </c>
      <c r="S51">
        <v>6.24</v>
      </c>
      <c r="T51">
        <v>0</v>
      </c>
      <c r="U51">
        <v>37.968516738935108</v>
      </c>
      <c r="V51">
        <v>8.7799999999999994</v>
      </c>
      <c r="W51">
        <v>19.325096280664731</v>
      </c>
      <c r="X51">
        <v>62.53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17.718316430020288</v>
      </c>
      <c r="AG51">
        <v>29.357020000000002</v>
      </c>
      <c r="AH51">
        <v>0</v>
      </c>
      <c r="AI51">
        <v>0</v>
      </c>
      <c r="AJ51">
        <v>0</v>
      </c>
      <c r="AK51">
        <v>22.423380614657212</v>
      </c>
      <c r="AL51">
        <v>0.99969535283993105</v>
      </c>
      <c r="AM51">
        <v>0</v>
      </c>
      <c r="AN51">
        <v>0</v>
      </c>
      <c r="AO51">
        <v>0</v>
      </c>
      <c r="AP51">
        <v>0.86522399999999999</v>
      </c>
      <c r="AQ51">
        <v>27.928004761904763</v>
      </c>
      <c r="AR51">
        <v>0.23278713768115936</v>
      </c>
      <c r="AS51">
        <v>4.5368450787986925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679.3304945687895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178.45348162758418</v>
      </c>
      <c r="L52">
        <v>3.37</v>
      </c>
      <c r="M52">
        <v>61.23</v>
      </c>
      <c r="N52">
        <v>50.075608173287726</v>
      </c>
      <c r="O52">
        <v>35.370000000000005</v>
      </c>
      <c r="P52">
        <v>23.33</v>
      </c>
      <c r="Q52">
        <v>2.5299999999999998</v>
      </c>
      <c r="R52">
        <v>10.08</v>
      </c>
      <c r="S52">
        <v>6.24</v>
      </c>
      <c r="T52">
        <v>0</v>
      </c>
      <c r="U52">
        <v>37.968516738935108</v>
      </c>
      <c r="V52">
        <v>8.7799999999999994</v>
      </c>
      <c r="W52">
        <v>19.325096280664731</v>
      </c>
      <c r="X52">
        <v>62.53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17.718316430020288</v>
      </c>
      <c r="AG52">
        <v>29.357020000000002</v>
      </c>
      <c r="AH52">
        <v>0</v>
      </c>
      <c r="AI52">
        <v>0</v>
      </c>
      <c r="AJ52">
        <v>0</v>
      </c>
      <c r="AK52">
        <v>22.423380614657212</v>
      </c>
      <c r="AL52">
        <v>0.99969535283993105</v>
      </c>
      <c r="AM52">
        <v>0</v>
      </c>
      <c r="AN52">
        <v>0</v>
      </c>
      <c r="AO52">
        <v>0</v>
      </c>
      <c r="AP52">
        <v>0.86522399999999999</v>
      </c>
      <c r="AQ52">
        <v>36.05894285714286</v>
      </c>
      <c r="AR52">
        <v>0.23278713768115936</v>
      </c>
      <c r="AS52">
        <v>4.5368450787986925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611.47491429161175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172.82</v>
      </c>
      <c r="L53">
        <v>3.37</v>
      </c>
      <c r="M53">
        <v>61.23</v>
      </c>
      <c r="N53">
        <v>50.075608173287726</v>
      </c>
      <c r="O53">
        <v>35.370000000000005</v>
      </c>
      <c r="P53">
        <v>23.33</v>
      </c>
      <c r="Q53">
        <v>2.5299999999999998</v>
      </c>
      <c r="R53">
        <v>10.08</v>
      </c>
      <c r="S53">
        <v>6.24</v>
      </c>
      <c r="T53">
        <v>0</v>
      </c>
      <c r="U53">
        <v>37.968516738935108</v>
      </c>
      <c r="V53">
        <v>4.9000000000000004</v>
      </c>
      <c r="W53">
        <v>11.744392068836513</v>
      </c>
      <c r="X53">
        <v>34.799999999999997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17.718316430020288</v>
      </c>
      <c r="AG53">
        <v>29.357020000000002</v>
      </c>
      <c r="AH53">
        <v>0</v>
      </c>
      <c r="AI53">
        <v>0</v>
      </c>
      <c r="AJ53">
        <v>0</v>
      </c>
      <c r="AK53">
        <v>22.423380614657212</v>
      </c>
      <c r="AL53">
        <v>0.99969535283993105</v>
      </c>
      <c r="AM53">
        <v>0</v>
      </c>
      <c r="AN53">
        <v>0</v>
      </c>
      <c r="AO53">
        <v>0</v>
      </c>
      <c r="AP53">
        <v>0.86522399999999999</v>
      </c>
      <c r="AQ53">
        <v>36.05894285714286</v>
      </c>
      <c r="AR53">
        <v>0</v>
      </c>
      <c r="AS53">
        <v>4.5368450787986925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566.4179413145182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172.82</v>
      </c>
      <c r="L54">
        <v>3.37</v>
      </c>
      <c r="M54">
        <v>61.23</v>
      </c>
      <c r="N54">
        <v>50.075608173287726</v>
      </c>
      <c r="O54">
        <v>35.370000000000005</v>
      </c>
      <c r="P54">
        <v>23.33</v>
      </c>
      <c r="Q54">
        <v>2.5299999999999998</v>
      </c>
      <c r="R54">
        <v>10.08</v>
      </c>
      <c r="S54">
        <v>6.24</v>
      </c>
      <c r="T54">
        <v>0</v>
      </c>
      <c r="U54">
        <v>37.968516738935108</v>
      </c>
      <c r="V54">
        <v>4.9000000000000004</v>
      </c>
      <c r="W54">
        <v>10.950000000000001</v>
      </c>
      <c r="X54">
        <v>34.799999999999997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17.718316430020288</v>
      </c>
      <c r="AG54">
        <v>29.357020000000002</v>
      </c>
      <c r="AH54">
        <v>0</v>
      </c>
      <c r="AI54">
        <v>0</v>
      </c>
      <c r="AJ54">
        <v>0</v>
      </c>
      <c r="AK54">
        <v>22.423380614657212</v>
      </c>
      <c r="AL54">
        <v>0.99969535283993105</v>
      </c>
      <c r="AM54">
        <v>0</v>
      </c>
      <c r="AN54">
        <v>0</v>
      </c>
      <c r="AO54">
        <v>0</v>
      </c>
      <c r="AP54">
        <v>0.86522399999999999</v>
      </c>
      <c r="AQ54">
        <v>36.05894285714286</v>
      </c>
      <c r="AR54">
        <v>0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562.9049557279892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172.82</v>
      </c>
      <c r="L55">
        <v>3.37</v>
      </c>
      <c r="M55">
        <v>61.23</v>
      </c>
      <c r="N55">
        <v>50.075608173287726</v>
      </c>
      <c r="O55">
        <v>35.370000000000005</v>
      </c>
      <c r="P55">
        <v>23.33</v>
      </c>
      <c r="Q55">
        <v>2.5299999999999998</v>
      </c>
      <c r="R55">
        <v>10.08</v>
      </c>
      <c r="S55">
        <v>6.24</v>
      </c>
      <c r="T55">
        <v>0</v>
      </c>
      <c r="U55">
        <v>37.968516738935108</v>
      </c>
      <c r="V55">
        <v>4.9000000000000004</v>
      </c>
      <c r="W55">
        <v>10.950000000000001</v>
      </c>
      <c r="X55">
        <v>34.799999999999997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17.718316430020288</v>
      </c>
      <c r="AG55">
        <v>29.357020000000002</v>
      </c>
      <c r="AH55">
        <v>0</v>
      </c>
      <c r="AI55">
        <v>0</v>
      </c>
      <c r="AJ55">
        <v>0</v>
      </c>
      <c r="AK55">
        <v>22.423380614657212</v>
      </c>
      <c r="AL55">
        <v>0.99969535283993105</v>
      </c>
      <c r="AM55">
        <v>0</v>
      </c>
      <c r="AN55">
        <v>0</v>
      </c>
      <c r="AO55">
        <v>0</v>
      </c>
      <c r="AP55">
        <v>0.86522399999999999</v>
      </c>
      <c r="AQ55">
        <v>36.973933333333335</v>
      </c>
      <c r="AR55">
        <v>0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563.8199462041797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172.82</v>
      </c>
      <c r="L56">
        <v>3.37</v>
      </c>
      <c r="M56">
        <v>61.23</v>
      </c>
      <c r="N56">
        <v>50.075608173287726</v>
      </c>
      <c r="O56">
        <v>35.370000000000005</v>
      </c>
      <c r="P56">
        <v>23.33</v>
      </c>
      <c r="Q56">
        <v>2.5299999999999998</v>
      </c>
      <c r="R56">
        <v>10.08</v>
      </c>
      <c r="S56">
        <v>6.24</v>
      </c>
      <c r="T56">
        <v>0</v>
      </c>
      <c r="U56">
        <v>37.968516738935108</v>
      </c>
      <c r="V56">
        <v>4.9000000000000004</v>
      </c>
      <c r="W56">
        <v>10.950000000000001</v>
      </c>
      <c r="X56">
        <v>34.799999999999997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17.718316430020288</v>
      </c>
      <c r="AG56">
        <v>29.357020000000002</v>
      </c>
      <c r="AH56">
        <v>0</v>
      </c>
      <c r="AI56">
        <v>0</v>
      </c>
      <c r="AJ56">
        <v>0</v>
      </c>
      <c r="AK56">
        <v>22.423380614657212</v>
      </c>
      <c r="AL56">
        <v>0.99969535283993105</v>
      </c>
      <c r="AM56">
        <v>0</v>
      </c>
      <c r="AN56">
        <v>0</v>
      </c>
      <c r="AO56">
        <v>0</v>
      </c>
      <c r="AP56">
        <v>0.86522399999999999</v>
      </c>
      <c r="AQ56">
        <v>37.070977777777777</v>
      </c>
      <c r="AR56">
        <v>0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563.91699064862416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172.82</v>
      </c>
      <c r="L57">
        <v>3.37</v>
      </c>
      <c r="M57">
        <v>61.23</v>
      </c>
      <c r="N57">
        <v>50.075608173287726</v>
      </c>
      <c r="O57">
        <v>35.370000000000005</v>
      </c>
      <c r="P57">
        <v>23.33</v>
      </c>
      <c r="Q57">
        <v>2.5299999999999998</v>
      </c>
      <c r="R57">
        <v>10.08</v>
      </c>
      <c r="S57">
        <v>6.24</v>
      </c>
      <c r="T57">
        <v>0</v>
      </c>
      <c r="U57">
        <v>37.968516738935108</v>
      </c>
      <c r="V57">
        <v>4.9000000000000004</v>
      </c>
      <c r="W57">
        <v>10.66</v>
      </c>
      <c r="X57">
        <v>34.56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17.718316430020288</v>
      </c>
      <c r="AG57">
        <v>29.357020000000002</v>
      </c>
      <c r="AH57">
        <v>0</v>
      </c>
      <c r="AI57">
        <v>0</v>
      </c>
      <c r="AJ57">
        <v>0</v>
      </c>
      <c r="AK57">
        <v>22.423380614657212</v>
      </c>
      <c r="AL57">
        <v>0.99969535283993105</v>
      </c>
      <c r="AM57">
        <v>0</v>
      </c>
      <c r="AN57">
        <v>0</v>
      </c>
      <c r="AO57">
        <v>0</v>
      </c>
      <c r="AP57">
        <v>0.86522399999999999</v>
      </c>
      <c r="AQ57">
        <v>37.070977777777777</v>
      </c>
      <c r="AR57">
        <v>0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563.38699064862419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172.82</v>
      </c>
      <c r="L58">
        <v>3.37</v>
      </c>
      <c r="M58">
        <v>61.23</v>
      </c>
      <c r="N58">
        <v>50.075608173287726</v>
      </c>
      <c r="O58">
        <v>35.370000000000005</v>
      </c>
      <c r="P58">
        <v>23.33</v>
      </c>
      <c r="Q58">
        <v>2.5299999999999998</v>
      </c>
      <c r="R58">
        <v>10.08</v>
      </c>
      <c r="S58">
        <v>6.24</v>
      </c>
      <c r="T58">
        <v>0</v>
      </c>
      <c r="U58">
        <v>37.968516738935108</v>
      </c>
      <c r="V58">
        <v>4.9000000000000004</v>
      </c>
      <c r="W58">
        <v>10.66</v>
      </c>
      <c r="X58">
        <v>34.56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17.718316430020288</v>
      </c>
      <c r="AG58">
        <v>29.357020000000002</v>
      </c>
      <c r="AH58">
        <v>0</v>
      </c>
      <c r="AI58">
        <v>0</v>
      </c>
      <c r="AJ58">
        <v>0</v>
      </c>
      <c r="AK58">
        <v>22.423380614657212</v>
      </c>
      <c r="AL58">
        <v>0.99969535283993105</v>
      </c>
      <c r="AM58">
        <v>0</v>
      </c>
      <c r="AN58">
        <v>0</v>
      </c>
      <c r="AO58">
        <v>0</v>
      </c>
      <c r="AP58">
        <v>0.86522399999999999</v>
      </c>
      <c r="AQ58">
        <v>37.070977777777777</v>
      </c>
      <c r="AR58">
        <v>0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563.38699064862419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172.82</v>
      </c>
      <c r="L59">
        <v>3.37</v>
      </c>
      <c r="M59">
        <v>61.23</v>
      </c>
      <c r="N59">
        <v>50.075608173287726</v>
      </c>
      <c r="O59">
        <v>35.370000000000005</v>
      </c>
      <c r="P59">
        <v>23.33</v>
      </c>
      <c r="Q59">
        <v>2.5299999999999998</v>
      </c>
      <c r="R59">
        <v>10.08</v>
      </c>
      <c r="S59">
        <v>6.24</v>
      </c>
      <c r="T59">
        <v>0</v>
      </c>
      <c r="U59">
        <v>37.968516738935108</v>
      </c>
      <c r="V59">
        <v>4.9000000000000004</v>
      </c>
      <c r="W59">
        <v>10.66</v>
      </c>
      <c r="X59">
        <v>34.56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17.718316430020288</v>
      </c>
      <c r="AG59">
        <v>29.357020000000002</v>
      </c>
      <c r="AH59">
        <v>0</v>
      </c>
      <c r="AI59">
        <v>0</v>
      </c>
      <c r="AJ59">
        <v>0</v>
      </c>
      <c r="AK59">
        <v>22.423380614657212</v>
      </c>
      <c r="AL59">
        <v>0.99969535283993105</v>
      </c>
      <c r="AM59">
        <v>0</v>
      </c>
      <c r="AN59">
        <v>0</v>
      </c>
      <c r="AO59">
        <v>0</v>
      </c>
      <c r="AP59">
        <v>0.86522399999999999</v>
      </c>
      <c r="AQ59">
        <v>37.070977777777777</v>
      </c>
      <c r="AR59">
        <v>0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563.38699064862419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172.82</v>
      </c>
      <c r="L60">
        <v>3.37</v>
      </c>
      <c r="M60">
        <v>61.23</v>
      </c>
      <c r="N60">
        <v>50.075608173287726</v>
      </c>
      <c r="O60">
        <v>35.370000000000005</v>
      </c>
      <c r="P60">
        <v>23.33</v>
      </c>
      <c r="Q60">
        <v>2.5299999999999998</v>
      </c>
      <c r="R60">
        <v>10.08</v>
      </c>
      <c r="S60">
        <v>6.24</v>
      </c>
      <c r="T60">
        <v>0</v>
      </c>
      <c r="U60">
        <v>37.968516738935108</v>
      </c>
      <c r="V60">
        <v>4.9000000000000004</v>
      </c>
      <c r="W60">
        <v>10.66</v>
      </c>
      <c r="X60">
        <v>34.56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17.718316430020288</v>
      </c>
      <c r="AG60">
        <v>29.357020000000002</v>
      </c>
      <c r="AH60">
        <v>0</v>
      </c>
      <c r="AI60">
        <v>0</v>
      </c>
      <c r="AJ60">
        <v>0</v>
      </c>
      <c r="AK60">
        <v>22.423380614657212</v>
      </c>
      <c r="AL60">
        <v>0.99969535283993105</v>
      </c>
      <c r="AM60">
        <v>0</v>
      </c>
      <c r="AN60">
        <v>0</v>
      </c>
      <c r="AO60">
        <v>0</v>
      </c>
      <c r="AP60">
        <v>0.86522399999999999</v>
      </c>
      <c r="AQ60">
        <v>37.070977777777777</v>
      </c>
      <c r="AR60">
        <v>0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563.38699064862419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172.82</v>
      </c>
      <c r="L61">
        <v>3.37</v>
      </c>
      <c r="M61">
        <v>61.23</v>
      </c>
      <c r="N61">
        <v>50.075608173287726</v>
      </c>
      <c r="O61">
        <v>35.370000000000005</v>
      </c>
      <c r="P61">
        <v>23.33</v>
      </c>
      <c r="Q61">
        <v>2.5299999999999998</v>
      </c>
      <c r="R61">
        <v>10.08</v>
      </c>
      <c r="S61">
        <v>6.24</v>
      </c>
      <c r="T61">
        <v>0</v>
      </c>
      <c r="U61">
        <v>37.968516738935108</v>
      </c>
      <c r="V61">
        <v>4.9000000000000004</v>
      </c>
      <c r="W61">
        <v>10.66</v>
      </c>
      <c r="X61">
        <v>34.56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17.718316430020288</v>
      </c>
      <c r="AG61">
        <v>29.357020000000002</v>
      </c>
      <c r="AH61">
        <v>0</v>
      </c>
      <c r="AI61">
        <v>0</v>
      </c>
      <c r="AJ61">
        <v>0</v>
      </c>
      <c r="AK61">
        <v>22.423380614657212</v>
      </c>
      <c r="AL61">
        <v>0.99969535283993105</v>
      </c>
      <c r="AM61">
        <v>0</v>
      </c>
      <c r="AN61">
        <v>0</v>
      </c>
      <c r="AO61">
        <v>0</v>
      </c>
      <c r="AP61">
        <v>0.86522399999999999</v>
      </c>
      <c r="AQ61">
        <v>37.070977777777777</v>
      </c>
      <c r="AR61">
        <v>0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563.38699064862419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240.03</v>
      </c>
      <c r="L62">
        <v>3.37</v>
      </c>
      <c r="M62">
        <v>61.23</v>
      </c>
      <c r="N62">
        <v>50.075608173287726</v>
      </c>
      <c r="O62">
        <v>35.370000000000005</v>
      </c>
      <c r="P62">
        <v>23.33</v>
      </c>
      <c r="Q62">
        <v>2.5299999999999998</v>
      </c>
      <c r="R62">
        <v>10.08</v>
      </c>
      <c r="S62">
        <v>6.24</v>
      </c>
      <c r="T62">
        <v>0</v>
      </c>
      <c r="U62">
        <v>37.968516738935108</v>
      </c>
      <c r="V62">
        <v>4.9000000000000004</v>
      </c>
      <c r="W62">
        <v>10.66</v>
      </c>
      <c r="X62">
        <v>34.56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17.718316430020288</v>
      </c>
      <c r="AG62">
        <v>29.357020000000002</v>
      </c>
      <c r="AH62">
        <v>0</v>
      </c>
      <c r="AI62">
        <v>0</v>
      </c>
      <c r="AJ62">
        <v>0</v>
      </c>
      <c r="AK62">
        <v>22.423380614657212</v>
      </c>
      <c r="AL62">
        <v>0.99969535283993105</v>
      </c>
      <c r="AM62">
        <v>0</v>
      </c>
      <c r="AN62">
        <v>0</v>
      </c>
      <c r="AO62">
        <v>0</v>
      </c>
      <c r="AP62">
        <v>0.86522399999999999</v>
      </c>
      <c r="AQ62">
        <v>37.070977777777777</v>
      </c>
      <c r="AR62">
        <v>0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630.59699064862423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268.83</v>
      </c>
      <c r="L63">
        <v>3.37</v>
      </c>
      <c r="M63">
        <v>61.23</v>
      </c>
      <c r="N63">
        <v>50.075608173287726</v>
      </c>
      <c r="O63">
        <v>35.370000000000005</v>
      </c>
      <c r="P63">
        <v>23.33</v>
      </c>
      <c r="Q63">
        <v>2.5299999999999998</v>
      </c>
      <c r="R63">
        <v>10.08</v>
      </c>
      <c r="S63">
        <v>6.24</v>
      </c>
      <c r="T63">
        <v>0</v>
      </c>
      <c r="U63">
        <v>37.968516738935108</v>
      </c>
      <c r="V63">
        <v>4.9000000000000004</v>
      </c>
      <c r="W63">
        <v>10.99</v>
      </c>
      <c r="X63">
        <v>35.089999999999996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17.718316430020288</v>
      </c>
      <c r="AG63">
        <v>29.357020000000002</v>
      </c>
      <c r="AH63">
        <v>0</v>
      </c>
      <c r="AI63">
        <v>0</v>
      </c>
      <c r="AJ63">
        <v>0</v>
      </c>
      <c r="AK63">
        <v>22.423380614657212</v>
      </c>
      <c r="AL63">
        <v>6.6546884681583469</v>
      </c>
      <c r="AM63">
        <v>0</v>
      </c>
      <c r="AN63">
        <v>0</v>
      </c>
      <c r="AO63">
        <v>0</v>
      </c>
      <c r="AP63">
        <v>0.86522399999999999</v>
      </c>
      <c r="AQ63">
        <v>37.070977777777777</v>
      </c>
      <c r="AR63">
        <v>0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665.91198376394266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268.83</v>
      </c>
      <c r="L64">
        <v>3.37</v>
      </c>
      <c r="M64">
        <v>61.23</v>
      </c>
      <c r="N64">
        <v>50.075608173287726</v>
      </c>
      <c r="O64">
        <v>35.370000000000005</v>
      </c>
      <c r="P64">
        <v>23.33</v>
      </c>
      <c r="Q64">
        <v>2.5299999999999998</v>
      </c>
      <c r="R64">
        <v>10.08</v>
      </c>
      <c r="S64">
        <v>6.24</v>
      </c>
      <c r="T64">
        <v>0</v>
      </c>
      <c r="U64">
        <v>37.968516738935108</v>
      </c>
      <c r="V64">
        <v>4.9000000000000004</v>
      </c>
      <c r="W64">
        <v>10.99</v>
      </c>
      <c r="X64">
        <v>35.089999999999996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17.718316430020288</v>
      </c>
      <c r="AG64">
        <v>29.357020000000002</v>
      </c>
      <c r="AH64">
        <v>0</v>
      </c>
      <c r="AI64">
        <v>0</v>
      </c>
      <c r="AJ64">
        <v>0</v>
      </c>
      <c r="AK64">
        <v>22.423380614657212</v>
      </c>
      <c r="AL64">
        <v>29.961018932874349</v>
      </c>
      <c r="AM64">
        <v>0</v>
      </c>
      <c r="AN64">
        <v>0</v>
      </c>
      <c r="AO64">
        <v>0</v>
      </c>
      <c r="AP64">
        <v>0.86522399999999999</v>
      </c>
      <c r="AQ64">
        <v>37.070977777777777</v>
      </c>
      <c r="AR64">
        <v>0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689.21831422865864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268.83</v>
      </c>
      <c r="L65">
        <v>3.37</v>
      </c>
      <c r="M65">
        <v>61.23</v>
      </c>
      <c r="N65">
        <v>50.075608173287726</v>
      </c>
      <c r="O65">
        <v>35.370000000000005</v>
      </c>
      <c r="P65">
        <v>23.33</v>
      </c>
      <c r="Q65">
        <v>2.5299999999999998</v>
      </c>
      <c r="R65">
        <v>10.08</v>
      </c>
      <c r="S65">
        <v>6.24</v>
      </c>
      <c r="T65">
        <v>0</v>
      </c>
      <c r="U65">
        <v>37.968516738935108</v>
      </c>
      <c r="V65">
        <v>4.9000000000000004</v>
      </c>
      <c r="W65">
        <v>10.66</v>
      </c>
      <c r="X65">
        <v>34.56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17.718316430020288</v>
      </c>
      <c r="AG65">
        <v>29.357020000000002</v>
      </c>
      <c r="AH65">
        <v>0</v>
      </c>
      <c r="AI65">
        <v>0</v>
      </c>
      <c r="AJ65">
        <v>0</v>
      </c>
      <c r="AK65">
        <v>22.423380614657212</v>
      </c>
      <c r="AL65">
        <v>29.961018932874349</v>
      </c>
      <c r="AM65">
        <v>0</v>
      </c>
      <c r="AN65">
        <v>0</v>
      </c>
      <c r="AO65">
        <v>0</v>
      </c>
      <c r="AP65">
        <v>0.86522399999999999</v>
      </c>
      <c r="AQ65">
        <v>37.070977777777777</v>
      </c>
      <c r="AR65">
        <v>0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688.35831422865851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268.83</v>
      </c>
      <c r="L66">
        <v>3.37</v>
      </c>
      <c r="M66">
        <v>61.23</v>
      </c>
      <c r="N66">
        <v>50.075608173287726</v>
      </c>
      <c r="O66">
        <v>35.370000000000005</v>
      </c>
      <c r="P66">
        <v>23.33</v>
      </c>
      <c r="Q66">
        <v>2.5299999999999998</v>
      </c>
      <c r="R66">
        <v>10.08</v>
      </c>
      <c r="S66">
        <v>6.24</v>
      </c>
      <c r="T66">
        <v>0</v>
      </c>
      <c r="U66">
        <v>37.968516738935108</v>
      </c>
      <c r="V66">
        <v>4.9000000000000004</v>
      </c>
      <c r="W66">
        <v>10.66</v>
      </c>
      <c r="X66">
        <v>34.56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17.718316430020288</v>
      </c>
      <c r="AG66">
        <v>29.357020000000002</v>
      </c>
      <c r="AH66">
        <v>0</v>
      </c>
      <c r="AI66">
        <v>0</v>
      </c>
      <c r="AJ66">
        <v>0</v>
      </c>
      <c r="AK66">
        <v>22.423380614657212</v>
      </c>
      <c r="AL66">
        <v>29.961018932874349</v>
      </c>
      <c r="AM66">
        <v>0</v>
      </c>
      <c r="AN66">
        <v>0</v>
      </c>
      <c r="AO66">
        <v>0</v>
      </c>
      <c r="AP66">
        <v>0.86522399999999999</v>
      </c>
      <c r="AQ66">
        <v>37.070977777777777</v>
      </c>
      <c r="AR66">
        <v>0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688.35831422865851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268.83</v>
      </c>
      <c r="L67">
        <v>3.37</v>
      </c>
      <c r="M67">
        <v>61.23</v>
      </c>
      <c r="N67">
        <v>50.075608173287726</v>
      </c>
      <c r="O67">
        <v>35.370000000000005</v>
      </c>
      <c r="P67">
        <v>23.33</v>
      </c>
      <c r="Q67">
        <v>2.5299999999999998</v>
      </c>
      <c r="R67">
        <v>10.08</v>
      </c>
      <c r="S67">
        <v>6.24</v>
      </c>
      <c r="T67">
        <v>0</v>
      </c>
      <c r="U67">
        <v>37.968516738935108</v>
      </c>
      <c r="V67">
        <v>4.9000000000000004</v>
      </c>
      <c r="W67">
        <v>10.66</v>
      </c>
      <c r="X67">
        <v>34.56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17.718316430020288</v>
      </c>
      <c r="AG67">
        <v>29.357020000000002</v>
      </c>
      <c r="AH67">
        <v>0</v>
      </c>
      <c r="AI67">
        <v>0</v>
      </c>
      <c r="AJ67">
        <v>0</v>
      </c>
      <c r="AK67">
        <v>22.423380614657212</v>
      </c>
      <c r="AL67">
        <v>29.961018932874349</v>
      </c>
      <c r="AM67">
        <v>0</v>
      </c>
      <c r="AN67">
        <v>0</v>
      </c>
      <c r="AO67">
        <v>0</v>
      </c>
      <c r="AP67">
        <v>0.86522399999999999</v>
      </c>
      <c r="AQ67">
        <v>37.070977777777777</v>
      </c>
      <c r="AR67">
        <v>0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688.35831422865851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268.83</v>
      </c>
      <c r="L68">
        <v>3.37</v>
      </c>
      <c r="M68">
        <v>61.23</v>
      </c>
      <c r="N68">
        <v>50.075608173287726</v>
      </c>
      <c r="O68">
        <v>35.370000000000005</v>
      </c>
      <c r="P68">
        <v>23.33</v>
      </c>
      <c r="Q68">
        <v>2.5299999999999998</v>
      </c>
      <c r="R68">
        <v>10.08</v>
      </c>
      <c r="S68">
        <v>6.24</v>
      </c>
      <c r="T68">
        <v>0</v>
      </c>
      <c r="U68">
        <v>37.968516738935108</v>
      </c>
      <c r="V68">
        <v>4.9000000000000004</v>
      </c>
      <c r="W68">
        <v>10.66</v>
      </c>
      <c r="X68">
        <v>34.566978939089395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17.718316430020288</v>
      </c>
      <c r="AG68">
        <v>29.357020000000002</v>
      </c>
      <c r="AH68">
        <v>0</v>
      </c>
      <c r="AI68">
        <v>0</v>
      </c>
      <c r="AJ68">
        <v>0</v>
      </c>
      <c r="AK68">
        <v>22.423380614657212</v>
      </c>
      <c r="AL68">
        <v>29.961018932874349</v>
      </c>
      <c r="AM68">
        <v>0</v>
      </c>
      <c r="AN68">
        <v>0</v>
      </c>
      <c r="AO68">
        <v>0</v>
      </c>
      <c r="AP68">
        <v>0.86522399999999999</v>
      </c>
      <c r="AQ68">
        <v>37.070977777777777</v>
      </c>
      <c r="AR68">
        <v>0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688.36529316774795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268.83</v>
      </c>
      <c r="L69">
        <v>3.37</v>
      </c>
      <c r="M69">
        <v>61.23</v>
      </c>
      <c r="N69">
        <v>50.075608173287726</v>
      </c>
      <c r="O69">
        <v>35.370000000000005</v>
      </c>
      <c r="P69">
        <v>23.33</v>
      </c>
      <c r="Q69">
        <v>2.5299999999999998</v>
      </c>
      <c r="R69">
        <v>10.08</v>
      </c>
      <c r="S69">
        <v>6.24</v>
      </c>
      <c r="T69">
        <v>0</v>
      </c>
      <c r="U69">
        <v>37.968516738935108</v>
      </c>
      <c r="V69">
        <v>4.9000000000000004</v>
      </c>
      <c r="W69">
        <v>10.66</v>
      </c>
      <c r="X69">
        <v>34.566978939089395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17.718316430020288</v>
      </c>
      <c r="AG69">
        <v>29.357020000000002</v>
      </c>
      <c r="AH69">
        <v>7.9846099260823644</v>
      </c>
      <c r="AI69">
        <v>0</v>
      </c>
      <c r="AJ69">
        <v>0</v>
      </c>
      <c r="AK69">
        <v>22.423380614657212</v>
      </c>
      <c r="AL69">
        <v>29.961018932874349</v>
      </c>
      <c r="AM69">
        <v>0</v>
      </c>
      <c r="AN69">
        <v>0</v>
      </c>
      <c r="AO69">
        <v>0</v>
      </c>
      <c r="AP69">
        <v>0.86522399999999999</v>
      </c>
      <c r="AQ69">
        <v>37.070977777777777</v>
      </c>
      <c r="AR69">
        <v>0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696.34990309383033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268.83</v>
      </c>
      <c r="L70">
        <v>3.37</v>
      </c>
      <c r="M70">
        <v>61.23</v>
      </c>
      <c r="N70">
        <v>50.075608173287726</v>
      </c>
      <c r="O70">
        <v>35.370000000000005</v>
      </c>
      <c r="P70">
        <v>23.33</v>
      </c>
      <c r="Q70">
        <v>2.5299999999999998</v>
      </c>
      <c r="R70">
        <v>10.08</v>
      </c>
      <c r="S70">
        <v>6.24</v>
      </c>
      <c r="T70">
        <v>0</v>
      </c>
      <c r="U70">
        <v>37.968516738935108</v>
      </c>
      <c r="V70">
        <v>4.9000000000000004</v>
      </c>
      <c r="W70">
        <v>10.656983588002262</v>
      </c>
      <c r="X70">
        <v>34.566978939089395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17.718316430020288</v>
      </c>
      <c r="AG70">
        <v>29.357020000000002</v>
      </c>
      <c r="AH70">
        <v>17.572290601900736</v>
      </c>
      <c r="AI70">
        <v>0</v>
      </c>
      <c r="AJ70">
        <v>0</v>
      </c>
      <c r="AK70">
        <v>22.423380614657212</v>
      </c>
      <c r="AL70">
        <v>6.6546884681583469</v>
      </c>
      <c r="AM70">
        <v>0</v>
      </c>
      <c r="AN70">
        <v>0</v>
      </c>
      <c r="AO70">
        <v>0</v>
      </c>
      <c r="AP70">
        <v>0.86522399999999999</v>
      </c>
      <c r="AQ70">
        <v>37.070977777777777</v>
      </c>
      <c r="AR70">
        <v>0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682.62823689293498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268.83</v>
      </c>
      <c r="L71">
        <v>3.37</v>
      </c>
      <c r="M71">
        <v>61.23</v>
      </c>
      <c r="N71">
        <v>50.075608173287726</v>
      </c>
      <c r="O71">
        <v>35.370000000000005</v>
      </c>
      <c r="P71">
        <v>23.33</v>
      </c>
      <c r="Q71">
        <v>2.5299999999999998</v>
      </c>
      <c r="R71">
        <v>10.08</v>
      </c>
      <c r="S71">
        <v>6.24</v>
      </c>
      <c r="T71">
        <v>0</v>
      </c>
      <c r="U71">
        <v>37.968516738935108</v>
      </c>
      <c r="V71">
        <v>4.9000000000000004</v>
      </c>
      <c r="W71">
        <v>13.489999999999997</v>
      </c>
      <c r="X71">
        <v>34.566978939089395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3.856287660862983</v>
      </c>
      <c r="AE71">
        <v>6.9483451930355811</v>
      </c>
      <c r="AF71">
        <v>17.718316430020288</v>
      </c>
      <c r="AG71">
        <v>29.357020000000002</v>
      </c>
      <c r="AH71">
        <v>26.360631890179512</v>
      </c>
      <c r="AI71">
        <v>0</v>
      </c>
      <c r="AJ71">
        <v>0</v>
      </c>
      <c r="AK71">
        <v>22.423380614657212</v>
      </c>
      <c r="AL71">
        <v>0.99969535283993105</v>
      </c>
      <c r="AM71">
        <v>0</v>
      </c>
      <c r="AN71">
        <v>0</v>
      </c>
      <c r="AO71">
        <v>0</v>
      </c>
      <c r="AP71">
        <v>0</v>
      </c>
      <c r="AQ71">
        <v>37.070977777777777</v>
      </c>
      <c r="AR71">
        <v>0.23278713768115936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698.76679746947286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268.83</v>
      </c>
      <c r="L72">
        <v>3.37</v>
      </c>
      <c r="M72">
        <v>61.23</v>
      </c>
      <c r="N72">
        <v>50.075608173287726</v>
      </c>
      <c r="O72">
        <v>35.370000000000005</v>
      </c>
      <c r="P72">
        <v>23.33</v>
      </c>
      <c r="Q72">
        <v>2.5299999999999998</v>
      </c>
      <c r="R72">
        <v>10.08</v>
      </c>
      <c r="S72">
        <v>6.24</v>
      </c>
      <c r="T72">
        <v>0</v>
      </c>
      <c r="U72">
        <v>37.968516738935108</v>
      </c>
      <c r="V72">
        <v>4.9000000000000004</v>
      </c>
      <c r="W72">
        <v>10.66</v>
      </c>
      <c r="X72">
        <v>34.566978939089395</v>
      </c>
      <c r="Y72">
        <v>0</v>
      </c>
      <c r="Z72">
        <v>0.92667363636363609</v>
      </c>
      <c r="AA72">
        <v>5.5651772151898751</v>
      </c>
      <c r="AB72">
        <v>1.1198574643660912</v>
      </c>
      <c r="AC72">
        <v>4.0803337521595724</v>
      </c>
      <c r="AD72">
        <v>7.7037910673732028</v>
      </c>
      <c r="AE72">
        <v>13.896690386071162</v>
      </c>
      <c r="AF72">
        <v>17.718316430020288</v>
      </c>
      <c r="AG72">
        <v>29.357020000000002</v>
      </c>
      <c r="AH72">
        <v>35.140189229144667</v>
      </c>
      <c r="AI72">
        <v>0</v>
      </c>
      <c r="AJ72">
        <v>0</v>
      </c>
      <c r="AK72">
        <v>22.423380614657212</v>
      </c>
      <c r="AL72">
        <v>0.99969535283993105</v>
      </c>
      <c r="AM72">
        <v>0</v>
      </c>
      <c r="AN72">
        <v>0</v>
      </c>
      <c r="AO72">
        <v>0</v>
      </c>
      <c r="AP72">
        <v>0</v>
      </c>
      <c r="AQ72">
        <v>37.070977777777777</v>
      </c>
      <c r="AR72">
        <v>0.23278713768115936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727.20424547606297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268.83</v>
      </c>
      <c r="L73">
        <v>3.37</v>
      </c>
      <c r="M73">
        <v>61.23</v>
      </c>
      <c r="N73">
        <v>50.075608173287726</v>
      </c>
      <c r="O73">
        <v>35.370000000000005</v>
      </c>
      <c r="P73">
        <v>23.33</v>
      </c>
      <c r="Q73">
        <v>2.5299999999999998</v>
      </c>
      <c r="R73">
        <v>10.08</v>
      </c>
      <c r="S73">
        <v>6.24</v>
      </c>
      <c r="T73">
        <v>0</v>
      </c>
      <c r="U73">
        <v>37.968516738935108</v>
      </c>
      <c r="V73">
        <v>8.77</v>
      </c>
      <c r="W73">
        <v>19.325096280664731</v>
      </c>
      <c r="X73">
        <v>62.53</v>
      </c>
      <c r="Y73">
        <v>0</v>
      </c>
      <c r="Z73">
        <v>5.4985563636363626</v>
      </c>
      <c r="AA73">
        <v>10.159632911392407</v>
      </c>
      <c r="AB73">
        <v>16.657330832708173</v>
      </c>
      <c r="AC73">
        <v>8.1738440395790786</v>
      </c>
      <c r="AD73">
        <v>7.7037910673732028</v>
      </c>
      <c r="AE73">
        <v>13.896690386071162</v>
      </c>
      <c r="AF73">
        <v>25.988250507099398</v>
      </c>
      <c r="AG73">
        <v>29.357020000000002</v>
      </c>
      <c r="AH73">
        <v>49.313091446673695</v>
      </c>
      <c r="AI73">
        <v>0</v>
      </c>
      <c r="AJ73">
        <v>0</v>
      </c>
      <c r="AK73">
        <v>22.423380614657212</v>
      </c>
      <c r="AL73">
        <v>0.99969535283993105</v>
      </c>
      <c r="AM73">
        <v>3.3288312078019504</v>
      </c>
      <c r="AN73">
        <v>0</v>
      </c>
      <c r="AO73">
        <v>0</v>
      </c>
      <c r="AP73">
        <v>0</v>
      </c>
      <c r="AQ73">
        <v>37.070977777777777</v>
      </c>
      <c r="AR73">
        <v>0.23278713768115936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822.27135239928532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268.83</v>
      </c>
      <c r="L74">
        <v>3.37</v>
      </c>
      <c r="M74">
        <v>61.23</v>
      </c>
      <c r="N74">
        <v>50.075608173287726</v>
      </c>
      <c r="O74">
        <v>35.370000000000005</v>
      </c>
      <c r="P74">
        <v>23.33</v>
      </c>
      <c r="Q74">
        <v>2.5299999999999998</v>
      </c>
      <c r="R74">
        <v>10.08</v>
      </c>
      <c r="S74">
        <v>6.24</v>
      </c>
      <c r="T74">
        <v>0</v>
      </c>
      <c r="U74">
        <v>37.968516738935108</v>
      </c>
      <c r="V74">
        <v>8.77</v>
      </c>
      <c r="W74">
        <v>19.325096280664731</v>
      </c>
      <c r="X74">
        <v>62.53</v>
      </c>
      <c r="Y74">
        <v>0</v>
      </c>
      <c r="Z74">
        <v>5.4985563636363626</v>
      </c>
      <c r="AA74">
        <v>11.828746835443042</v>
      </c>
      <c r="AB74">
        <v>16.657330832708173</v>
      </c>
      <c r="AC74">
        <v>8.1738440395790786</v>
      </c>
      <c r="AD74">
        <v>7.7037910673732028</v>
      </c>
      <c r="AE74">
        <v>13.896690386071162</v>
      </c>
      <c r="AF74">
        <v>25.988250507099398</v>
      </c>
      <c r="AG74">
        <v>29.357020000000002</v>
      </c>
      <c r="AH74">
        <v>49.313091446673695</v>
      </c>
      <c r="AI74">
        <v>0</v>
      </c>
      <c r="AJ74">
        <v>0</v>
      </c>
      <c r="AK74">
        <v>22.423380614657212</v>
      </c>
      <c r="AL74">
        <v>0.99969535283993105</v>
      </c>
      <c r="AM74">
        <v>3.3288312078019504</v>
      </c>
      <c r="AN74">
        <v>0</v>
      </c>
      <c r="AO74">
        <v>0</v>
      </c>
      <c r="AP74">
        <v>0</v>
      </c>
      <c r="AQ74">
        <v>37.070977777777777</v>
      </c>
      <c r="AR74">
        <v>0.23278713768115936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823.94046632333595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336.03999999999996</v>
      </c>
      <c r="L75">
        <v>6.02</v>
      </c>
      <c r="M75">
        <v>61.23</v>
      </c>
      <c r="N75">
        <v>50.075608173287726</v>
      </c>
      <c r="O75">
        <v>35.370000000000005</v>
      </c>
      <c r="P75">
        <v>23.33</v>
      </c>
      <c r="Q75">
        <v>3.7550951086956523</v>
      </c>
      <c r="R75">
        <v>16.424905426356588</v>
      </c>
      <c r="S75">
        <v>10.564906024096386</v>
      </c>
      <c r="T75">
        <v>0</v>
      </c>
      <c r="U75">
        <v>37.968516738935108</v>
      </c>
      <c r="V75">
        <v>8.7756056056056035</v>
      </c>
      <c r="W75">
        <v>19.135608077099587</v>
      </c>
      <c r="X75">
        <v>62.53</v>
      </c>
      <c r="Y75">
        <v>0</v>
      </c>
      <c r="Z75">
        <v>5.4985563636363626</v>
      </c>
      <c r="AA75">
        <v>11.828746835443042</v>
      </c>
      <c r="AB75">
        <v>16.657330832708173</v>
      </c>
      <c r="AC75">
        <v>8.1738440395790786</v>
      </c>
      <c r="AD75">
        <v>7.7037910673732028</v>
      </c>
      <c r="AE75">
        <v>13.896690386071162</v>
      </c>
      <c r="AF75">
        <v>25.988250507099398</v>
      </c>
      <c r="AG75">
        <v>29.357020000000002</v>
      </c>
      <c r="AH75">
        <v>49.313091446673695</v>
      </c>
      <c r="AI75">
        <v>0</v>
      </c>
      <c r="AJ75">
        <v>0</v>
      </c>
      <c r="AK75">
        <v>22.423380614657212</v>
      </c>
      <c r="AL75">
        <v>0.99969535283993105</v>
      </c>
      <c r="AM75">
        <v>3.3288312078019504</v>
      </c>
      <c r="AN75">
        <v>0</v>
      </c>
      <c r="AO75">
        <v>0</v>
      </c>
      <c r="AP75">
        <v>0</v>
      </c>
      <c r="AQ75">
        <v>37.070977777777777</v>
      </c>
      <c r="AR75">
        <v>0.23278713768115936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905.51149028452494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403.25</v>
      </c>
      <c r="L76">
        <v>6.0199999999999987</v>
      </c>
      <c r="M76">
        <v>61.23</v>
      </c>
      <c r="N76">
        <v>50.075608173287726</v>
      </c>
      <c r="O76">
        <v>35.370000000000005</v>
      </c>
      <c r="P76">
        <v>23.33</v>
      </c>
      <c r="Q76">
        <v>3.8543899657924743</v>
      </c>
      <c r="R76">
        <v>17.875607958732498</v>
      </c>
      <c r="S76">
        <v>11.13</v>
      </c>
      <c r="T76">
        <v>0</v>
      </c>
      <c r="U76">
        <v>37.968516738935108</v>
      </c>
      <c r="V76">
        <v>8.7756056056056035</v>
      </c>
      <c r="W76">
        <v>19.325607816405363</v>
      </c>
      <c r="X76">
        <v>62.53</v>
      </c>
      <c r="Y76">
        <v>0</v>
      </c>
      <c r="Z76">
        <v>5.4985563636363626</v>
      </c>
      <c r="AA76">
        <v>10.159632911392407</v>
      </c>
      <c r="AB76">
        <v>16.657330832708173</v>
      </c>
      <c r="AC76">
        <v>8.1738440395790786</v>
      </c>
      <c r="AD76">
        <v>7.7037910673732028</v>
      </c>
      <c r="AE76">
        <v>13.896690386071162</v>
      </c>
      <c r="AF76">
        <v>25.988250507099398</v>
      </c>
      <c r="AG76">
        <v>29.357020000000002</v>
      </c>
      <c r="AH76">
        <v>47.920835480464618</v>
      </c>
      <c r="AI76">
        <v>0</v>
      </c>
      <c r="AJ76">
        <v>0</v>
      </c>
      <c r="AK76">
        <v>22.423380614657212</v>
      </c>
      <c r="AL76">
        <v>0.99969535283993105</v>
      </c>
      <c r="AM76">
        <v>3.3288312078019504</v>
      </c>
      <c r="AN76">
        <v>0</v>
      </c>
      <c r="AO76">
        <v>0</v>
      </c>
      <c r="AP76">
        <v>0</v>
      </c>
      <c r="AQ76">
        <v>37.070977777777777</v>
      </c>
      <c r="AR76">
        <v>0.23278713768115936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971.96521149894761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431.81</v>
      </c>
      <c r="L77">
        <v>6.02</v>
      </c>
      <c r="M77">
        <v>61.23</v>
      </c>
      <c r="N77">
        <v>50.075608173287726</v>
      </c>
      <c r="O77">
        <v>35.370000000000005</v>
      </c>
      <c r="P77">
        <v>23.33</v>
      </c>
      <c r="Q77">
        <v>3.8543899657924743</v>
      </c>
      <c r="R77">
        <v>17.875607958732498</v>
      </c>
      <c r="S77">
        <v>11.13</v>
      </c>
      <c r="T77">
        <v>0</v>
      </c>
      <c r="U77">
        <v>37.968516738935108</v>
      </c>
      <c r="V77">
        <v>6.0256113537117919</v>
      </c>
      <c r="W77">
        <v>19.325607816405363</v>
      </c>
      <c r="X77">
        <v>62.53</v>
      </c>
      <c r="Y77">
        <v>0</v>
      </c>
      <c r="Z77">
        <v>2.7492781818181813</v>
      </c>
      <c r="AA77">
        <v>10.159632911392407</v>
      </c>
      <c r="AB77">
        <v>16.657330832708173</v>
      </c>
      <c r="AC77">
        <v>8.1738440395790786</v>
      </c>
      <c r="AD77">
        <v>7.7037910673732028</v>
      </c>
      <c r="AE77">
        <v>13.896690386071162</v>
      </c>
      <c r="AF77">
        <v>25.988250507099398</v>
      </c>
      <c r="AG77">
        <v>29.357020000000002</v>
      </c>
      <c r="AH77">
        <v>47.920835480464618</v>
      </c>
      <c r="AI77">
        <v>0</v>
      </c>
      <c r="AJ77">
        <v>0</v>
      </c>
      <c r="AK77">
        <v>22.423380614657212</v>
      </c>
      <c r="AL77">
        <v>0.99969535283993105</v>
      </c>
      <c r="AM77">
        <v>3.3288312078019504</v>
      </c>
      <c r="AN77">
        <v>0</v>
      </c>
      <c r="AO77">
        <v>0</v>
      </c>
      <c r="AP77">
        <v>0</v>
      </c>
      <c r="AQ77">
        <v>37.070977777777777</v>
      </c>
      <c r="AR77">
        <v>0.23278713768115936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995.02593906523589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489.14746004148361</v>
      </c>
      <c r="L78">
        <v>6.02</v>
      </c>
      <c r="M78">
        <v>61.23</v>
      </c>
      <c r="N78">
        <v>50.075608173287726</v>
      </c>
      <c r="O78">
        <v>35.370000000000005</v>
      </c>
      <c r="P78">
        <v>23.33</v>
      </c>
      <c r="Q78">
        <v>3.8543899657924743</v>
      </c>
      <c r="R78">
        <v>17.875607958732498</v>
      </c>
      <c r="S78">
        <v>11.13</v>
      </c>
      <c r="T78">
        <v>0</v>
      </c>
      <c r="U78">
        <v>37.968516738935108</v>
      </c>
      <c r="V78">
        <v>6.0256113537117919</v>
      </c>
      <c r="W78">
        <v>19.325607816405363</v>
      </c>
      <c r="X78">
        <v>62.53</v>
      </c>
      <c r="Y78">
        <v>0</v>
      </c>
      <c r="Z78">
        <v>2.7492781818181813</v>
      </c>
      <c r="AA78">
        <v>5.5739620253164572</v>
      </c>
      <c r="AB78">
        <v>16.657330832708173</v>
      </c>
      <c r="AC78">
        <v>8.1738440395790786</v>
      </c>
      <c r="AD78">
        <v>7.7037910673732028</v>
      </c>
      <c r="AE78">
        <v>13.896690386071162</v>
      </c>
      <c r="AF78">
        <v>25.988250507099398</v>
      </c>
      <c r="AG78">
        <v>29.357020000000002</v>
      </c>
      <c r="AH78">
        <v>35.179717001055963</v>
      </c>
      <c r="AI78">
        <v>0</v>
      </c>
      <c r="AJ78">
        <v>0</v>
      </c>
      <c r="AK78">
        <v>22.423380614657212</v>
      </c>
      <c r="AL78">
        <v>0.99969535283993105</v>
      </c>
      <c r="AM78">
        <v>3.3288312078019504</v>
      </c>
      <c r="AN78">
        <v>0</v>
      </c>
      <c r="AO78">
        <v>0</v>
      </c>
      <c r="AP78">
        <v>0</v>
      </c>
      <c r="AQ78">
        <v>37.070977777777777</v>
      </c>
      <c r="AR78">
        <v>0.23278713768115936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1035.0366097412345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489.28000000000009</v>
      </c>
      <c r="L79">
        <v>6.02</v>
      </c>
      <c r="M79">
        <v>61.23</v>
      </c>
      <c r="N79">
        <v>50.075608173287726</v>
      </c>
      <c r="O79">
        <v>35.370000000000005</v>
      </c>
      <c r="P79">
        <v>23.33</v>
      </c>
      <c r="Q79">
        <v>3.8543899657924743</v>
      </c>
      <c r="R79">
        <v>17.875607958732498</v>
      </c>
      <c r="S79">
        <v>11.13</v>
      </c>
      <c r="T79">
        <v>0</v>
      </c>
      <c r="U79">
        <v>37.968516738935108</v>
      </c>
      <c r="V79">
        <v>6.0256113537117919</v>
      </c>
      <c r="W79">
        <v>19.325607816405363</v>
      </c>
      <c r="X79">
        <v>62.53</v>
      </c>
      <c r="Y79">
        <v>0</v>
      </c>
      <c r="Z79">
        <v>0.92667363636363609</v>
      </c>
      <c r="AA79">
        <v>0</v>
      </c>
      <c r="AB79">
        <v>0.84318679669917462</v>
      </c>
      <c r="AC79">
        <v>4.0803337521595724</v>
      </c>
      <c r="AD79">
        <v>7.7037910673732028</v>
      </c>
      <c r="AE79">
        <v>13.896690386071162</v>
      </c>
      <c r="AF79">
        <v>17.850025354969578</v>
      </c>
      <c r="AG79">
        <v>29.357020000000002</v>
      </c>
      <c r="AH79">
        <v>26.360631890179512</v>
      </c>
      <c r="AI79">
        <v>1.6118593872741551</v>
      </c>
      <c r="AJ79">
        <v>0</v>
      </c>
      <c r="AK79">
        <v>22.423380614657212</v>
      </c>
      <c r="AL79">
        <v>0.99969535283993105</v>
      </c>
      <c r="AM79">
        <v>0</v>
      </c>
      <c r="AN79">
        <v>0</v>
      </c>
      <c r="AO79">
        <v>0</v>
      </c>
      <c r="AP79">
        <v>0</v>
      </c>
      <c r="AQ79">
        <v>37.070977777777777</v>
      </c>
      <c r="AR79">
        <v>0.23278713768115936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989.19064672201773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489.29</v>
      </c>
      <c r="L80">
        <v>6.02</v>
      </c>
      <c r="M80">
        <v>61.23</v>
      </c>
      <c r="N80">
        <v>50.075608173287726</v>
      </c>
      <c r="O80">
        <v>35.370000000000005</v>
      </c>
      <c r="P80">
        <v>23.33</v>
      </c>
      <c r="Q80">
        <v>3.8543899657924743</v>
      </c>
      <c r="R80">
        <v>17.875607958732498</v>
      </c>
      <c r="S80">
        <v>11.13</v>
      </c>
      <c r="T80">
        <v>0</v>
      </c>
      <c r="U80">
        <v>37.968516738935108</v>
      </c>
      <c r="V80">
        <v>6.0256113537117919</v>
      </c>
      <c r="W80">
        <v>19.325607816405363</v>
      </c>
      <c r="X80">
        <v>62.53</v>
      </c>
      <c r="Y80">
        <v>0</v>
      </c>
      <c r="Z80">
        <v>0</v>
      </c>
      <c r="AA80">
        <v>0</v>
      </c>
      <c r="AB80">
        <v>0</v>
      </c>
      <c r="AC80">
        <v>4.0803337521595724</v>
      </c>
      <c r="AD80">
        <v>3.856287660862983</v>
      </c>
      <c r="AE80">
        <v>6.9483451930355811</v>
      </c>
      <c r="AF80">
        <v>11.812210953346858</v>
      </c>
      <c r="AG80">
        <v>29.357020000000002</v>
      </c>
      <c r="AH80">
        <v>17.572290601900736</v>
      </c>
      <c r="AI80">
        <v>6.9744760408483888</v>
      </c>
      <c r="AJ80">
        <v>0</v>
      </c>
      <c r="AK80">
        <v>22.423380614657212</v>
      </c>
      <c r="AL80">
        <v>0.99969535283993105</v>
      </c>
      <c r="AM80">
        <v>0</v>
      </c>
      <c r="AN80">
        <v>0</v>
      </c>
      <c r="AO80">
        <v>0</v>
      </c>
      <c r="AP80">
        <v>0</v>
      </c>
      <c r="AQ80">
        <v>37.070977777777777</v>
      </c>
      <c r="AR80">
        <v>0.23278713768115936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967.1713986530815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427.21</v>
      </c>
      <c r="L81">
        <v>6.27</v>
      </c>
      <c r="M81">
        <v>61.23</v>
      </c>
      <c r="N81">
        <v>50.075608173287726</v>
      </c>
      <c r="O81">
        <v>35.370000000000005</v>
      </c>
      <c r="P81">
        <v>23.33</v>
      </c>
      <c r="Q81">
        <v>3.8550925925925927</v>
      </c>
      <c r="R81">
        <v>18.264903765690377</v>
      </c>
      <c r="S81">
        <v>11.55</v>
      </c>
      <c r="T81">
        <v>0</v>
      </c>
      <c r="U81">
        <v>37.968516738935108</v>
      </c>
      <c r="V81">
        <v>6.0256113537117919</v>
      </c>
      <c r="W81">
        <v>19.325607816405363</v>
      </c>
      <c r="X81">
        <v>62.53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6.9483451930355811</v>
      </c>
      <c r="AF81">
        <v>11.812210953346858</v>
      </c>
      <c r="AG81">
        <v>29.357020000000002</v>
      </c>
      <c r="AH81">
        <v>7.9846099260823644</v>
      </c>
      <c r="AI81">
        <v>6.9744760408483888</v>
      </c>
      <c r="AJ81">
        <v>0</v>
      </c>
      <c r="AK81">
        <v>22.423380614657212</v>
      </c>
      <c r="AL81">
        <v>0.99969535283993105</v>
      </c>
      <c r="AM81">
        <v>0</v>
      </c>
      <c r="AN81">
        <v>0</v>
      </c>
      <c r="AO81">
        <v>0</v>
      </c>
      <c r="AP81">
        <v>0</v>
      </c>
      <c r="AQ81">
        <v>37.070977777777777</v>
      </c>
      <c r="AR81">
        <v>0.23278713768115936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888.62709499799848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355.45260213532021</v>
      </c>
      <c r="L82">
        <v>6.02</v>
      </c>
      <c r="M82">
        <v>61.23</v>
      </c>
      <c r="N82">
        <v>50.075608173287726</v>
      </c>
      <c r="O82">
        <v>35.370000000000005</v>
      </c>
      <c r="P82">
        <v>23.33</v>
      </c>
      <c r="Q82">
        <v>3.8550925925925927</v>
      </c>
      <c r="R82">
        <v>17.874904531205473</v>
      </c>
      <c r="S82">
        <v>11.13</v>
      </c>
      <c r="T82">
        <v>0</v>
      </c>
      <c r="U82">
        <v>37.968516738935108</v>
      </c>
      <c r="V82">
        <v>6.03</v>
      </c>
      <c r="W82">
        <v>19.325607816405363</v>
      </c>
      <c r="X82">
        <v>62.53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6.9483451930355811</v>
      </c>
      <c r="AF82">
        <v>11.812210953346858</v>
      </c>
      <c r="AG82">
        <v>29.357020000000002</v>
      </c>
      <c r="AH82">
        <v>0</v>
      </c>
      <c r="AI82">
        <v>6.9744760408483888</v>
      </c>
      <c r="AJ82">
        <v>0</v>
      </c>
      <c r="AK82">
        <v>22.423380614657212</v>
      </c>
      <c r="AL82">
        <v>0.99969535283993105</v>
      </c>
      <c r="AM82">
        <v>0</v>
      </c>
      <c r="AN82">
        <v>0</v>
      </c>
      <c r="AO82">
        <v>0</v>
      </c>
      <c r="AP82">
        <v>0</v>
      </c>
      <c r="AQ82">
        <v>37.070977777777777</v>
      </c>
      <c r="AR82">
        <v>12.104931159420284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819.70162064077863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288.02999999999997</v>
      </c>
      <c r="L83">
        <v>6.0200000000000005</v>
      </c>
      <c r="M83">
        <v>61.23</v>
      </c>
      <c r="N83">
        <v>50.075608173287726</v>
      </c>
      <c r="O83">
        <v>35.370000000000005</v>
      </c>
      <c r="P83">
        <v>23.33</v>
      </c>
      <c r="Q83">
        <v>3.8499999999999996</v>
      </c>
      <c r="R83">
        <v>17.88</v>
      </c>
      <c r="S83">
        <v>11.129999999999999</v>
      </c>
      <c r="T83">
        <v>0</v>
      </c>
      <c r="U83">
        <v>37.968516738935108</v>
      </c>
      <c r="V83">
        <v>6.03</v>
      </c>
      <c r="W83">
        <v>19.325607816405363</v>
      </c>
      <c r="X83">
        <v>62.53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6.9483451930355811</v>
      </c>
      <c r="AF83">
        <v>11.812210953346858</v>
      </c>
      <c r="AG83">
        <v>29.357020000000002</v>
      </c>
      <c r="AH83">
        <v>0</v>
      </c>
      <c r="AI83">
        <v>6.9744760408483888</v>
      </c>
      <c r="AJ83">
        <v>0</v>
      </c>
      <c r="AK83">
        <v>22.423380614657212</v>
      </c>
      <c r="AL83">
        <v>0.99969535283993105</v>
      </c>
      <c r="AM83">
        <v>0</v>
      </c>
      <c r="AN83">
        <v>0</v>
      </c>
      <c r="AO83">
        <v>0</v>
      </c>
      <c r="AP83">
        <v>0</v>
      </c>
      <c r="AQ83">
        <v>37.070977777777777</v>
      </c>
      <c r="AR83">
        <v>12.104931159420284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752.2790213816603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268.83</v>
      </c>
      <c r="L84">
        <v>6.0200000000000005</v>
      </c>
      <c r="M84">
        <v>61.23</v>
      </c>
      <c r="N84">
        <v>50.075608173287726</v>
      </c>
      <c r="O84">
        <v>35.370000000000005</v>
      </c>
      <c r="P84">
        <v>23.33</v>
      </c>
      <c r="Q84">
        <v>3.8499999999999996</v>
      </c>
      <c r="R84">
        <v>17.88</v>
      </c>
      <c r="S84">
        <v>11.129999999999999</v>
      </c>
      <c r="T84">
        <v>0</v>
      </c>
      <c r="U84">
        <v>37.968516738935108</v>
      </c>
      <c r="V84">
        <v>6.03</v>
      </c>
      <c r="W84">
        <v>19.325096280664731</v>
      </c>
      <c r="X84">
        <v>62.53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6.9483451930355811</v>
      </c>
      <c r="AF84">
        <v>11.812210953346858</v>
      </c>
      <c r="AG84">
        <v>29.357020000000002</v>
      </c>
      <c r="AH84">
        <v>0</v>
      </c>
      <c r="AI84">
        <v>6.9744760408483888</v>
      </c>
      <c r="AJ84">
        <v>0</v>
      </c>
      <c r="AK84">
        <v>22.423380614657212</v>
      </c>
      <c r="AL84">
        <v>0.99969535283993105</v>
      </c>
      <c r="AM84">
        <v>0</v>
      </c>
      <c r="AN84">
        <v>0</v>
      </c>
      <c r="AO84">
        <v>0</v>
      </c>
      <c r="AP84">
        <v>0</v>
      </c>
      <c r="AQ84">
        <v>37.070977777777777</v>
      </c>
      <c r="AR84">
        <v>12.104931159420284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733.07850984591971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268.83</v>
      </c>
      <c r="L85">
        <v>6.0200000000000005</v>
      </c>
      <c r="M85">
        <v>61.23</v>
      </c>
      <c r="N85">
        <v>50.075608173287726</v>
      </c>
      <c r="O85">
        <v>35.370000000000005</v>
      </c>
      <c r="P85">
        <v>24.67</v>
      </c>
      <c r="Q85">
        <v>3.8499999999999996</v>
      </c>
      <c r="R85">
        <v>17.88</v>
      </c>
      <c r="S85">
        <v>11.129999999999999</v>
      </c>
      <c r="T85">
        <v>0</v>
      </c>
      <c r="U85">
        <v>37.968516738935108</v>
      </c>
      <c r="V85">
        <v>6.03</v>
      </c>
      <c r="W85">
        <v>19.325096280664731</v>
      </c>
      <c r="X85">
        <v>62.53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6.9483451930355811</v>
      </c>
      <c r="AF85">
        <v>11.812210953346858</v>
      </c>
      <c r="AG85">
        <v>29.357020000000002</v>
      </c>
      <c r="AH85">
        <v>0</v>
      </c>
      <c r="AI85">
        <v>6.9744760408483888</v>
      </c>
      <c r="AJ85">
        <v>0</v>
      </c>
      <c r="AK85">
        <v>22.423380614657212</v>
      </c>
      <c r="AL85">
        <v>0.99969535283993105</v>
      </c>
      <c r="AM85">
        <v>0</v>
      </c>
      <c r="AN85">
        <v>0</v>
      </c>
      <c r="AO85">
        <v>0</v>
      </c>
      <c r="AP85">
        <v>0</v>
      </c>
      <c r="AQ85">
        <v>27.796301587301585</v>
      </c>
      <c r="AR85">
        <v>12.104931159420284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725.14383365544359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268.83</v>
      </c>
      <c r="L86">
        <v>6.0200000000000005</v>
      </c>
      <c r="M86">
        <v>61.23</v>
      </c>
      <c r="N86">
        <v>50.075608173287726</v>
      </c>
      <c r="O86">
        <v>35.370000000000005</v>
      </c>
      <c r="P86">
        <v>26.23</v>
      </c>
      <c r="Q86">
        <v>3.8499999999999996</v>
      </c>
      <c r="R86">
        <v>17.88</v>
      </c>
      <c r="S86">
        <v>11.129999999999999</v>
      </c>
      <c r="T86">
        <v>0</v>
      </c>
      <c r="U86">
        <v>37.968516738935108</v>
      </c>
      <c r="V86">
        <v>6.03</v>
      </c>
      <c r="W86">
        <v>19.325096280664731</v>
      </c>
      <c r="X86">
        <v>62.53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6.9483451930355811</v>
      </c>
      <c r="AF86">
        <v>11.812210953346858</v>
      </c>
      <c r="AG86">
        <v>29.357020000000002</v>
      </c>
      <c r="AH86">
        <v>0</v>
      </c>
      <c r="AI86">
        <v>1.5064516889238018</v>
      </c>
      <c r="AJ86">
        <v>0</v>
      </c>
      <c r="AK86">
        <v>22.423380614657212</v>
      </c>
      <c r="AL86">
        <v>0.99969535283993105</v>
      </c>
      <c r="AM86">
        <v>0</v>
      </c>
      <c r="AN86">
        <v>0</v>
      </c>
      <c r="AO86">
        <v>0</v>
      </c>
      <c r="AP86">
        <v>0</v>
      </c>
      <c r="AQ86">
        <v>27.796301587301585</v>
      </c>
      <c r="AR86">
        <v>12.104931159420284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721.23580930351898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268.83</v>
      </c>
      <c r="L87">
        <v>6.0200000000000005</v>
      </c>
      <c r="M87">
        <v>61.23</v>
      </c>
      <c r="N87">
        <v>50.075608173287726</v>
      </c>
      <c r="O87">
        <v>35.370000000000005</v>
      </c>
      <c r="P87">
        <v>26.5</v>
      </c>
      <c r="Q87">
        <v>3.8499999999999996</v>
      </c>
      <c r="R87">
        <v>17.88</v>
      </c>
      <c r="S87">
        <v>11.129999999999999</v>
      </c>
      <c r="T87">
        <v>0</v>
      </c>
      <c r="U87">
        <v>37.968516738935108</v>
      </c>
      <c r="V87">
        <v>6.03</v>
      </c>
      <c r="W87">
        <v>19.325096280664731</v>
      </c>
      <c r="X87">
        <v>62.53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6.9483451930355811</v>
      </c>
      <c r="AF87">
        <v>11.812210953346858</v>
      </c>
      <c r="AG87">
        <v>29.357020000000002</v>
      </c>
      <c r="AH87">
        <v>0</v>
      </c>
      <c r="AI87">
        <v>0</v>
      </c>
      <c r="AJ87">
        <v>0</v>
      </c>
      <c r="AK87">
        <v>22.423380614657212</v>
      </c>
      <c r="AL87">
        <v>0.99969535283993105</v>
      </c>
      <c r="AM87">
        <v>0</v>
      </c>
      <c r="AN87">
        <v>0</v>
      </c>
      <c r="AO87">
        <v>0</v>
      </c>
      <c r="AP87">
        <v>0.86522399999999999</v>
      </c>
      <c r="AQ87">
        <v>27.796301587301585</v>
      </c>
      <c r="AR87">
        <v>12.104931159420284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720.86458161459518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268.83</v>
      </c>
      <c r="L88">
        <v>6.0200000000000005</v>
      </c>
      <c r="M88">
        <v>61.23</v>
      </c>
      <c r="N88">
        <v>50.075608173287726</v>
      </c>
      <c r="O88">
        <v>35.370000000000005</v>
      </c>
      <c r="P88">
        <v>26.5</v>
      </c>
      <c r="Q88">
        <v>3.8499999999999996</v>
      </c>
      <c r="R88">
        <v>17.88</v>
      </c>
      <c r="S88">
        <v>11.129999999999999</v>
      </c>
      <c r="T88">
        <v>0</v>
      </c>
      <c r="U88">
        <v>37.968516738935108</v>
      </c>
      <c r="V88">
        <v>6.03</v>
      </c>
      <c r="W88">
        <v>19.325096280664731</v>
      </c>
      <c r="X88">
        <v>62.53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6.9483451930355811</v>
      </c>
      <c r="AF88">
        <v>11.812210953346858</v>
      </c>
      <c r="AG88">
        <v>29.357020000000002</v>
      </c>
      <c r="AH88">
        <v>0</v>
      </c>
      <c r="AI88">
        <v>0</v>
      </c>
      <c r="AJ88">
        <v>0</v>
      </c>
      <c r="AK88">
        <v>22.423380614657212</v>
      </c>
      <c r="AL88">
        <v>0.99969535283993105</v>
      </c>
      <c r="AM88">
        <v>0</v>
      </c>
      <c r="AN88">
        <v>0</v>
      </c>
      <c r="AO88">
        <v>0</v>
      </c>
      <c r="AP88">
        <v>0.86522399999999999</v>
      </c>
      <c r="AQ88">
        <v>27.796301587301585</v>
      </c>
      <c r="AR88">
        <v>12.104931159420284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720.86458161459518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259.22999999999996</v>
      </c>
      <c r="L89">
        <v>6.0200000000000005</v>
      </c>
      <c r="M89">
        <v>61.23</v>
      </c>
      <c r="N89">
        <v>50.075608173287726</v>
      </c>
      <c r="O89">
        <v>35.370000000000005</v>
      </c>
      <c r="P89">
        <v>26.5</v>
      </c>
      <c r="Q89">
        <v>3.8550925925925927</v>
      </c>
      <c r="R89">
        <v>17.874904531205473</v>
      </c>
      <c r="S89">
        <v>11.13</v>
      </c>
      <c r="T89">
        <v>0</v>
      </c>
      <c r="U89">
        <v>37.968516738935108</v>
      </c>
      <c r="V89">
        <v>6.03</v>
      </c>
      <c r="W89">
        <v>19.325096280664731</v>
      </c>
      <c r="X89">
        <v>62.53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11.812210953346858</v>
      </c>
      <c r="AG89">
        <v>29.357020000000002</v>
      </c>
      <c r="AH89">
        <v>0</v>
      </c>
      <c r="AI89">
        <v>0</v>
      </c>
      <c r="AJ89">
        <v>0</v>
      </c>
      <c r="AK89">
        <v>22.423380614657212</v>
      </c>
      <c r="AL89">
        <v>0.99969535283993105</v>
      </c>
      <c r="AM89">
        <v>0</v>
      </c>
      <c r="AN89">
        <v>0</v>
      </c>
      <c r="AO89">
        <v>0</v>
      </c>
      <c r="AP89">
        <v>0.86522399999999999</v>
      </c>
      <c r="AQ89">
        <v>27.796301587301585</v>
      </c>
      <c r="AR89">
        <v>2.7978378623188394</v>
      </c>
      <c r="AS89">
        <v>4.5368450787986925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704.67607895898425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192.02</v>
      </c>
      <c r="L90">
        <v>6.0200000000000005</v>
      </c>
      <c r="M90">
        <v>61.23</v>
      </c>
      <c r="N90">
        <v>50.075608173287726</v>
      </c>
      <c r="O90">
        <v>35.370000000000005</v>
      </c>
      <c r="P90">
        <v>26.5</v>
      </c>
      <c r="Q90">
        <v>3.8550925925925927</v>
      </c>
      <c r="R90">
        <v>17.874904531205473</v>
      </c>
      <c r="S90">
        <v>11.13</v>
      </c>
      <c r="T90">
        <v>0</v>
      </c>
      <c r="U90">
        <v>37.968516738935108</v>
      </c>
      <c r="V90">
        <v>6.03</v>
      </c>
      <c r="W90">
        <v>19.325096280664731</v>
      </c>
      <c r="X90">
        <v>62.53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11.812210953346858</v>
      </c>
      <c r="AG90">
        <v>29.357020000000002</v>
      </c>
      <c r="AH90">
        <v>0</v>
      </c>
      <c r="AI90">
        <v>0</v>
      </c>
      <c r="AJ90">
        <v>0</v>
      </c>
      <c r="AK90">
        <v>22.423380614657212</v>
      </c>
      <c r="AL90">
        <v>0.99969535283993105</v>
      </c>
      <c r="AM90">
        <v>0</v>
      </c>
      <c r="AN90">
        <v>0</v>
      </c>
      <c r="AO90">
        <v>0</v>
      </c>
      <c r="AP90">
        <v>0.86522399999999999</v>
      </c>
      <c r="AQ90">
        <v>27.796301587301585</v>
      </c>
      <c r="AR90">
        <v>1.3967228260869562</v>
      </c>
      <c r="AS90">
        <v>4.5368450787986925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636.06496392275244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192.02</v>
      </c>
      <c r="L91">
        <v>6.0200000000000005</v>
      </c>
      <c r="M91">
        <v>61.23</v>
      </c>
      <c r="N91">
        <v>50.075608173287726</v>
      </c>
      <c r="O91">
        <v>35.370000000000005</v>
      </c>
      <c r="P91">
        <v>26.5</v>
      </c>
      <c r="Q91">
        <v>3.8550925925925927</v>
      </c>
      <c r="R91">
        <v>17.874904531205473</v>
      </c>
      <c r="S91">
        <v>11.13</v>
      </c>
      <c r="T91">
        <v>0</v>
      </c>
      <c r="U91">
        <v>37.968516738935108</v>
      </c>
      <c r="V91">
        <v>6.03</v>
      </c>
      <c r="W91">
        <v>19.325096280664731</v>
      </c>
      <c r="X91">
        <v>62.53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11.812210953346858</v>
      </c>
      <c r="AG91">
        <v>29.357020000000002</v>
      </c>
      <c r="AH91">
        <v>0</v>
      </c>
      <c r="AI91">
        <v>0</v>
      </c>
      <c r="AJ91">
        <v>0</v>
      </c>
      <c r="AK91">
        <v>22.423380614657212</v>
      </c>
      <c r="AL91">
        <v>0.99969535283993105</v>
      </c>
      <c r="AM91">
        <v>0</v>
      </c>
      <c r="AN91">
        <v>0</v>
      </c>
      <c r="AO91">
        <v>0</v>
      </c>
      <c r="AP91">
        <v>0.86522399999999999</v>
      </c>
      <c r="AQ91">
        <v>27.796301587301585</v>
      </c>
      <c r="AR91">
        <v>0.23278713768115936</v>
      </c>
      <c r="AS91">
        <v>4.5368450787986925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634.90102823434665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192.02</v>
      </c>
      <c r="L92">
        <v>6.0200000000000005</v>
      </c>
      <c r="M92">
        <v>61.23</v>
      </c>
      <c r="N92">
        <v>50.075608173287726</v>
      </c>
      <c r="O92">
        <v>35.370000000000005</v>
      </c>
      <c r="P92">
        <v>26.5</v>
      </c>
      <c r="Q92">
        <v>3.8550925925925927</v>
      </c>
      <c r="R92">
        <v>17.874904531205473</v>
      </c>
      <c r="S92">
        <v>11.13</v>
      </c>
      <c r="T92">
        <v>0</v>
      </c>
      <c r="U92">
        <v>37.968516738935108</v>
      </c>
      <c r="V92">
        <v>6.03</v>
      </c>
      <c r="W92">
        <v>19.325096280664731</v>
      </c>
      <c r="X92">
        <v>62.53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11.812210953346858</v>
      </c>
      <c r="AG92">
        <v>29.357020000000002</v>
      </c>
      <c r="AH92">
        <v>0</v>
      </c>
      <c r="AI92">
        <v>0</v>
      </c>
      <c r="AJ92">
        <v>0</v>
      </c>
      <c r="AK92">
        <v>22.423380614657212</v>
      </c>
      <c r="AL92">
        <v>0.99969535283993105</v>
      </c>
      <c r="AM92">
        <v>0</v>
      </c>
      <c r="AN92">
        <v>0</v>
      </c>
      <c r="AO92">
        <v>0</v>
      </c>
      <c r="AP92">
        <v>0.86522399999999999</v>
      </c>
      <c r="AQ92">
        <v>17.821519047619049</v>
      </c>
      <c r="AR92">
        <v>0.23278713768115936</v>
      </c>
      <c r="AS92">
        <v>4.5368450787986925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624.92624569466409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192.02</v>
      </c>
      <c r="L93">
        <v>6.0200000000000005</v>
      </c>
      <c r="M93">
        <v>61.23</v>
      </c>
      <c r="N93">
        <v>50.075608173287726</v>
      </c>
      <c r="O93">
        <v>35.370000000000005</v>
      </c>
      <c r="P93">
        <v>26.5</v>
      </c>
      <c r="Q93">
        <v>3.8550925925925927</v>
      </c>
      <c r="R93">
        <v>17.874904531205473</v>
      </c>
      <c r="S93">
        <v>11.13</v>
      </c>
      <c r="T93">
        <v>0</v>
      </c>
      <c r="U93">
        <v>37.968516738935108</v>
      </c>
      <c r="V93">
        <v>6.03</v>
      </c>
      <c r="W93">
        <v>19.325096280664731</v>
      </c>
      <c r="X93">
        <v>62.53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11.812210953346858</v>
      </c>
      <c r="AG93">
        <v>29.357020000000002</v>
      </c>
      <c r="AH93">
        <v>0</v>
      </c>
      <c r="AI93">
        <v>0</v>
      </c>
      <c r="AJ93">
        <v>0</v>
      </c>
      <c r="AK93">
        <v>22.423380614657212</v>
      </c>
      <c r="AL93">
        <v>0.99969535283993105</v>
      </c>
      <c r="AM93">
        <v>0</v>
      </c>
      <c r="AN93">
        <v>0</v>
      </c>
      <c r="AO93">
        <v>0</v>
      </c>
      <c r="AP93">
        <v>0.86522399999999999</v>
      </c>
      <c r="AQ93">
        <v>17.821519047619049</v>
      </c>
      <c r="AR93">
        <v>0.23278713768115936</v>
      </c>
      <c r="AS93">
        <v>4.5368450787986925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624.92624569466409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192.02</v>
      </c>
      <c r="L94">
        <v>6.0200000000000005</v>
      </c>
      <c r="M94">
        <v>61.23</v>
      </c>
      <c r="N94">
        <v>50.075608173287726</v>
      </c>
      <c r="O94">
        <v>35.370000000000005</v>
      </c>
      <c r="P94">
        <v>26.5</v>
      </c>
      <c r="Q94">
        <v>3.8550925925925927</v>
      </c>
      <c r="R94">
        <v>17.874904531205473</v>
      </c>
      <c r="S94">
        <v>11.13</v>
      </c>
      <c r="T94">
        <v>0</v>
      </c>
      <c r="U94">
        <v>37.968516738935108</v>
      </c>
      <c r="V94">
        <v>6.03</v>
      </c>
      <c r="W94">
        <v>19.325096280664731</v>
      </c>
      <c r="X94">
        <v>62.53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11.812210953346858</v>
      </c>
      <c r="AG94">
        <v>29.357020000000002</v>
      </c>
      <c r="AH94">
        <v>0</v>
      </c>
      <c r="AI94">
        <v>0</v>
      </c>
      <c r="AJ94">
        <v>0</v>
      </c>
      <c r="AK94">
        <v>22.423380614657212</v>
      </c>
      <c r="AL94">
        <v>0.99969535283993105</v>
      </c>
      <c r="AM94">
        <v>0</v>
      </c>
      <c r="AN94">
        <v>0</v>
      </c>
      <c r="AO94">
        <v>0</v>
      </c>
      <c r="AP94">
        <v>0.86522399999999999</v>
      </c>
      <c r="AQ94">
        <v>17.606634920634921</v>
      </c>
      <c r="AR94">
        <v>0.23278713768115936</v>
      </c>
      <c r="AS94">
        <v>4.5368450787986925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624.71136156768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192.02</v>
      </c>
      <c r="L95">
        <v>3.37</v>
      </c>
      <c r="M95">
        <v>61.23</v>
      </c>
      <c r="N95">
        <v>50.075608173287726</v>
      </c>
      <c r="O95">
        <v>35.370000000000005</v>
      </c>
      <c r="P95">
        <v>26.5</v>
      </c>
      <c r="Q95">
        <v>2.5299999999999998</v>
      </c>
      <c r="R95">
        <v>10.08</v>
      </c>
      <c r="S95">
        <v>6.24</v>
      </c>
      <c r="T95">
        <v>0</v>
      </c>
      <c r="U95">
        <v>37.968516738935108</v>
      </c>
      <c r="V95">
        <v>4.9000000000000004</v>
      </c>
      <c r="W95">
        <v>19.325096280664731</v>
      </c>
      <c r="X95">
        <v>62.53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11.812210953346858</v>
      </c>
      <c r="AG95">
        <v>29.357020000000002</v>
      </c>
      <c r="AH95">
        <v>0</v>
      </c>
      <c r="AI95">
        <v>0</v>
      </c>
      <c r="AJ95">
        <v>0</v>
      </c>
      <c r="AK95">
        <v>22.423380614657212</v>
      </c>
      <c r="AL95">
        <v>0.99969535283993105</v>
      </c>
      <c r="AM95">
        <v>0</v>
      </c>
      <c r="AN95">
        <v>0</v>
      </c>
      <c r="AO95">
        <v>0</v>
      </c>
      <c r="AP95">
        <v>0.86522399999999999</v>
      </c>
      <c r="AQ95">
        <v>17.606634920634921</v>
      </c>
      <c r="AR95">
        <v>0.23278713768115936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604.20277092618937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192.02</v>
      </c>
      <c r="L96">
        <v>3.37</v>
      </c>
      <c r="M96">
        <v>61.23</v>
      </c>
      <c r="N96">
        <v>50.075608173287726</v>
      </c>
      <c r="O96">
        <v>35.370000000000005</v>
      </c>
      <c r="P96">
        <v>26.5</v>
      </c>
      <c r="Q96">
        <v>2.5299999999999998</v>
      </c>
      <c r="R96">
        <v>10.08</v>
      </c>
      <c r="S96">
        <v>6.24</v>
      </c>
      <c r="T96">
        <v>0</v>
      </c>
      <c r="U96">
        <v>37.968516738935108</v>
      </c>
      <c r="V96">
        <v>4.9000000000000004</v>
      </c>
      <c r="W96">
        <v>19.325096280664731</v>
      </c>
      <c r="X96">
        <v>62.53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11.812210953346858</v>
      </c>
      <c r="AG96">
        <v>29.357020000000002</v>
      </c>
      <c r="AH96">
        <v>0</v>
      </c>
      <c r="AI96">
        <v>0</v>
      </c>
      <c r="AJ96">
        <v>0</v>
      </c>
      <c r="AK96">
        <v>22.423380614657212</v>
      </c>
      <c r="AL96">
        <v>0.99969535283993105</v>
      </c>
      <c r="AM96">
        <v>0</v>
      </c>
      <c r="AN96">
        <v>0</v>
      </c>
      <c r="AO96">
        <v>0</v>
      </c>
      <c r="AP96">
        <v>0.86522399999999999</v>
      </c>
      <c r="AQ96">
        <v>17.606634920634921</v>
      </c>
      <c r="AR96">
        <v>0.23278713768115936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604.20277092618937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192.02</v>
      </c>
      <c r="L97">
        <v>3.37</v>
      </c>
      <c r="M97">
        <v>61.23</v>
      </c>
      <c r="N97">
        <v>50.075608173287726</v>
      </c>
      <c r="O97">
        <v>35.370000000000005</v>
      </c>
      <c r="P97">
        <v>26.5</v>
      </c>
      <c r="Q97">
        <v>2.5299999999999998</v>
      </c>
      <c r="R97">
        <v>10.08</v>
      </c>
      <c r="S97">
        <v>6.24</v>
      </c>
      <c r="T97">
        <v>0</v>
      </c>
      <c r="U97">
        <v>37.968516738935108</v>
      </c>
      <c r="V97">
        <v>4.9000000000000004</v>
      </c>
      <c r="W97">
        <v>10.66</v>
      </c>
      <c r="X97">
        <v>34.56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11.812210953346858</v>
      </c>
      <c r="AG97">
        <v>29.357020000000002</v>
      </c>
      <c r="AH97">
        <v>0</v>
      </c>
      <c r="AI97">
        <v>0</v>
      </c>
      <c r="AJ97">
        <v>0</v>
      </c>
      <c r="AK97">
        <v>22.423380614657212</v>
      </c>
      <c r="AL97">
        <v>0.99969535283993105</v>
      </c>
      <c r="AM97">
        <v>0</v>
      </c>
      <c r="AN97">
        <v>0</v>
      </c>
      <c r="AO97">
        <v>0</v>
      </c>
      <c r="AP97">
        <v>0.86522399999999999</v>
      </c>
      <c r="AQ97">
        <v>17.606634920634921</v>
      </c>
      <c r="AR97">
        <v>0.23278713768115936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567.56767464552468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192.02</v>
      </c>
      <c r="L98">
        <v>3.37</v>
      </c>
      <c r="M98">
        <v>61.23</v>
      </c>
      <c r="N98">
        <v>50.075608173287726</v>
      </c>
      <c r="O98">
        <v>35.370000000000005</v>
      </c>
      <c r="P98">
        <v>26.5</v>
      </c>
      <c r="Q98">
        <v>2.5299999999999998</v>
      </c>
      <c r="R98">
        <v>10.08</v>
      </c>
      <c r="S98">
        <v>6.24</v>
      </c>
      <c r="T98">
        <v>0</v>
      </c>
      <c r="U98">
        <v>37.968516738935108</v>
      </c>
      <c r="V98">
        <v>4.9000000000000004</v>
      </c>
      <c r="W98">
        <v>10.66</v>
      </c>
      <c r="X98">
        <v>34.56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11.812210953346858</v>
      </c>
      <c r="AG98">
        <v>29.357020000000002</v>
      </c>
      <c r="AH98">
        <v>0</v>
      </c>
      <c r="AI98">
        <v>0</v>
      </c>
      <c r="AJ98">
        <v>0</v>
      </c>
      <c r="AK98">
        <v>13.379356973995275</v>
      </c>
      <c r="AL98">
        <v>0.99969535283993105</v>
      </c>
      <c r="AM98">
        <v>0</v>
      </c>
      <c r="AN98">
        <v>0</v>
      </c>
      <c r="AO98">
        <v>0</v>
      </c>
      <c r="AP98">
        <v>0.86522399999999999</v>
      </c>
      <c r="AQ98">
        <v>9.2677444444444443</v>
      </c>
      <c r="AR98">
        <v>0.23278713768115936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550.18476052867231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6.1482134986420274</v>
      </c>
      <c r="L99">
        <f t="shared" si="2"/>
        <v>0.10555752023800863</v>
      </c>
      <c r="M99">
        <f t="shared" si="2"/>
        <v>1.448734999999997</v>
      </c>
      <c r="N99">
        <f t="shared" si="2"/>
        <v>1.188629477769011</v>
      </c>
      <c r="O99">
        <f t="shared" si="2"/>
        <v>0.84761749999999825</v>
      </c>
      <c r="P99">
        <f t="shared" si="2"/>
        <v>0.58702999999999939</v>
      </c>
      <c r="Q99">
        <f t="shared" si="2"/>
        <v>7.2676888928939823E-2</v>
      </c>
      <c r="R99">
        <f t="shared" si="2"/>
        <v>0.31374337704218025</v>
      </c>
      <c r="S99">
        <f t="shared" si="2"/>
        <v>0.19492730470095429</v>
      </c>
      <c r="T99">
        <f t="shared" si="2"/>
        <v>0</v>
      </c>
      <c r="U99">
        <f t="shared" si="2"/>
        <v>0.98196747566674791</v>
      </c>
      <c r="V99">
        <f t="shared" si="2"/>
        <v>0.14791614081876611</v>
      </c>
      <c r="W99">
        <f t="shared" si="2"/>
        <v>0.35733072339817945</v>
      </c>
      <c r="X99">
        <f t="shared" si="2"/>
        <v>1.1517446591212792</v>
      </c>
      <c r="Y99">
        <f t="shared" si="2"/>
        <v>0</v>
      </c>
      <c r="Z99">
        <f t="shared" si="2"/>
        <v>1.6047703636363632E-2</v>
      </c>
      <c r="AA99">
        <f t="shared" si="2"/>
        <v>5.3341367088607608E-2</v>
      </c>
      <c r="AB99">
        <f t="shared" si="2"/>
        <v>5.1584806826706651E-2</v>
      </c>
      <c r="AC99">
        <f t="shared" si="2"/>
        <v>3.0642032746976602E-2</v>
      </c>
      <c r="AD99">
        <f t="shared" si="2"/>
        <v>3.6992691143073436E-2</v>
      </c>
      <c r="AE99">
        <f t="shared" si="2"/>
        <v>9.206557380772154E-2</v>
      </c>
      <c r="AF99">
        <f t="shared" si="2"/>
        <v>0.38363863717038582</v>
      </c>
      <c r="AG99">
        <f t="shared" si="2"/>
        <v>0.70456847999999883</v>
      </c>
      <c r="AH99">
        <f t="shared" si="2"/>
        <v>0.23161407750791971</v>
      </c>
      <c r="AI99">
        <f t="shared" si="2"/>
        <v>1.124129183032207E-2</v>
      </c>
      <c r="AJ99">
        <f t="shared" si="2"/>
        <v>0</v>
      </c>
      <c r="AK99">
        <f t="shared" si="2"/>
        <v>0.53590012884160676</v>
      </c>
      <c r="AL99">
        <f t="shared" si="2"/>
        <v>0.11653165232357987</v>
      </c>
      <c r="AM99">
        <f t="shared" si="2"/>
        <v>1.0109458364591145E-2</v>
      </c>
      <c r="AN99">
        <f t="shared" si="2"/>
        <v>0</v>
      </c>
      <c r="AO99">
        <f t="shared" si="2"/>
        <v>0</v>
      </c>
      <c r="AP99">
        <f t="shared" si="2"/>
        <v>1.5073343999999983E-2</v>
      </c>
      <c r="AQ99">
        <f t="shared" si="2"/>
        <v>0.65480045714285662</v>
      </c>
      <c r="AR99">
        <f t="shared" si="2"/>
        <v>4.1338383831521705E-2</v>
      </c>
      <c r="AS99">
        <f t="shared" si="2"/>
        <v>5.1793818019625397E-2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16.583373470607938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87.37</v>
      </c>
      <c r="L3">
        <v>22.13</v>
      </c>
      <c r="M3">
        <v>0</v>
      </c>
      <c r="N3">
        <v>28.957460317460317</v>
      </c>
      <c r="O3">
        <v>24.310000000000002</v>
      </c>
      <c r="P3">
        <v>66.47</v>
      </c>
      <c r="Q3">
        <v>1.46</v>
      </c>
      <c r="R3">
        <v>5.76</v>
      </c>
      <c r="S3">
        <v>3.84</v>
      </c>
      <c r="T3">
        <v>0</v>
      </c>
      <c r="U3">
        <v>311.5779032544454</v>
      </c>
      <c r="V3">
        <v>2.88</v>
      </c>
      <c r="W3">
        <v>5.9200000000000008</v>
      </c>
      <c r="X3">
        <v>19.329999999999998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12.965654058313632</v>
      </c>
      <c r="AL3">
        <v>0.34030464716006892</v>
      </c>
      <c r="AM3">
        <v>0</v>
      </c>
      <c r="AN3">
        <v>0</v>
      </c>
      <c r="AO3">
        <v>0</v>
      </c>
      <c r="AP3">
        <v>1.4046200000000004</v>
      </c>
      <c r="AQ3">
        <v>0</v>
      </c>
      <c r="AR3">
        <v>0.13461231884057973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595.90217368631818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87.37</v>
      </c>
      <c r="L4">
        <v>22.13</v>
      </c>
      <c r="M4">
        <v>0</v>
      </c>
      <c r="N4">
        <v>28.957460317460317</v>
      </c>
      <c r="O4">
        <v>24.310000000000002</v>
      </c>
      <c r="P4">
        <v>66.47</v>
      </c>
      <c r="Q4">
        <v>1.46</v>
      </c>
      <c r="R4">
        <v>5.76</v>
      </c>
      <c r="S4">
        <v>3.84</v>
      </c>
      <c r="T4">
        <v>0</v>
      </c>
      <c r="U4">
        <v>311.5779032544454</v>
      </c>
      <c r="V4">
        <v>2.88</v>
      </c>
      <c r="W4">
        <v>5.9200000000000008</v>
      </c>
      <c r="X4">
        <v>19.329999999999998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12.965654058313632</v>
      </c>
      <c r="AL4">
        <v>0.34030464716006892</v>
      </c>
      <c r="AM4">
        <v>0</v>
      </c>
      <c r="AN4">
        <v>0</v>
      </c>
      <c r="AO4">
        <v>0</v>
      </c>
      <c r="AP4">
        <v>1.4046200000000004</v>
      </c>
      <c r="AQ4">
        <v>0</v>
      </c>
      <c r="AR4">
        <v>0.13461231884057973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595.90217368631818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87.37</v>
      </c>
      <c r="L5">
        <v>22.13</v>
      </c>
      <c r="M5">
        <v>0</v>
      </c>
      <c r="N5">
        <v>28.957460317460317</v>
      </c>
      <c r="O5">
        <v>24.310000000000002</v>
      </c>
      <c r="P5">
        <v>66.47</v>
      </c>
      <c r="Q5">
        <v>1.46</v>
      </c>
      <c r="R5">
        <v>5.76</v>
      </c>
      <c r="S5">
        <v>3.84</v>
      </c>
      <c r="T5">
        <v>0</v>
      </c>
      <c r="U5">
        <v>311.5779032544454</v>
      </c>
      <c r="V5">
        <v>2.88</v>
      </c>
      <c r="W5">
        <v>5.9200000000000008</v>
      </c>
      <c r="X5">
        <v>28.803295948729687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12.965654058313632</v>
      </c>
      <c r="AL5">
        <v>0.34030464716006892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0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605.24085731620721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87.37</v>
      </c>
      <c r="L6">
        <v>22.13</v>
      </c>
      <c r="M6">
        <v>0</v>
      </c>
      <c r="N6">
        <v>28.957460317460317</v>
      </c>
      <c r="O6">
        <v>24.310000000000002</v>
      </c>
      <c r="P6">
        <v>66.47</v>
      </c>
      <c r="Q6">
        <v>1.46</v>
      </c>
      <c r="R6">
        <v>5.76</v>
      </c>
      <c r="S6">
        <v>3.84</v>
      </c>
      <c r="T6">
        <v>0</v>
      </c>
      <c r="U6">
        <v>311.5779032544454</v>
      </c>
      <c r="V6">
        <v>2.88</v>
      </c>
      <c r="W6">
        <v>5.9200000000000008</v>
      </c>
      <c r="X6">
        <v>28.803295948729687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12.965654058313632</v>
      </c>
      <c r="AL6">
        <v>0.34030464716006892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605.24085731620721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87.37</v>
      </c>
      <c r="L7">
        <v>22.13</v>
      </c>
      <c r="M7">
        <v>0</v>
      </c>
      <c r="N7">
        <v>28.957460317460317</v>
      </c>
      <c r="O7">
        <v>24.310000000000002</v>
      </c>
      <c r="P7">
        <v>66.47</v>
      </c>
      <c r="Q7">
        <v>1.46</v>
      </c>
      <c r="R7">
        <v>5.76</v>
      </c>
      <c r="S7">
        <v>3.84</v>
      </c>
      <c r="T7">
        <v>0</v>
      </c>
      <c r="U7">
        <v>285.96209700151996</v>
      </c>
      <c r="V7">
        <v>2.88</v>
      </c>
      <c r="W7">
        <v>5.9200000000000008</v>
      </c>
      <c r="X7">
        <v>36.17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12.965654058313632</v>
      </c>
      <c r="AL7">
        <v>0.34030464716006892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586.99175511455212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87.37</v>
      </c>
      <c r="L8">
        <v>22.13</v>
      </c>
      <c r="M8">
        <v>0</v>
      </c>
      <c r="N8">
        <v>28.957460317460317</v>
      </c>
      <c r="O8">
        <v>24.310000000000002</v>
      </c>
      <c r="P8">
        <v>66.47</v>
      </c>
      <c r="Q8">
        <v>1.46</v>
      </c>
      <c r="R8">
        <v>5.76</v>
      </c>
      <c r="S8">
        <v>3.84</v>
      </c>
      <c r="T8">
        <v>0</v>
      </c>
      <c r="U8">
        <v>260.35790328456073</v>
      </c>
      <c r="V8">
        <v>2.88</v>
      </c>
      <c r="W8">
        <v>5.9200000000000008</v>
      </c>
      <c r="X8">
        <v>36.17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12.965654058313632</v>
      </c>
      <c r="AL8">
        <v>0.34030464716006892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561.38756139759289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87.37</v>
      </c>
      <c r="L9">
        <v>22.13</v>
      </c>
      <c r="M9">
        <v>0</v>
      </c>
      <c r="N9">
        <v>28.957460317460317</v>
      </c>
      <c r="O9">
        <v>24.310000000000002</v>
      </c>
      <c r="P9">
        <v>66.47</v>
      </c>
      <c r="Q9">
        <v>1.46</v>
      </c>
      <c r="R9">
        <v>5.76</v>
      </c>
      <c r="S9">
        <v>3.84</v>
      </c>
      <c r="T9">
        <v>0</v>
      </c>
      <c r="U9">
        <v>260.35790328456073</v>
      </c>
      <c r="V9">
        <v>2.88</v>
      </c>
      <c r="W9">
        <v>5.9200000000000008</v>
      </c>
      <c r="X9">
        <v>36.17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12.965654058313632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0.10921376811594202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560.09215516570885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87.37</v>
      </c>
      <c r="L10">
        <v>22.13</v>
      </c>
      <c r="M10">
        <v>0</v>
      </c>
      <c r="N10">
        <v>28.957460317460317</v>
      </c>
      <c r="O10">
        <v>24.310000000000002</v>
      </c>
      <c r="P10">
        <v>66.47</v>
      </c>
      <c r="Q10">
        <v>1.46</v>
      </c>
      <c r="R10">
        <v>5.76</v>
      </c>
      <c r="S10">
        <v>3.84</v>
      </c>
      <c r="T10">
        <v>0</v>
      </c>
      <c r="U10">
        <v>260.35790328456073</v>
      </c>
      <c r="V10">
        <v>2.88</v>
      </c>
      <c r="W10">
        <v>5.9200000000000008</v>
      </c>
      <c r="X10">
        <v>36.17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12.965654058313632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0.10921376811594202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560.09215516570885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87.37</v>
      </c>
      <c r="L11">
        <v>22.13</v>
      </c>
      <c r="M11">
        <v>0</v>
      </c>
      <c r="N11">
        <v>28.957460317460317</v>
      </c>
      <c r="O11">
        <v>24.310000000000002</v>
      </c>
      <c r="P11">
        <v>66.47</v>
      </c>
      <c r="Q11">
        <v>1.46</v>
      </c>
      <c r="R11">
        <v>5.76</v>
      </c>
      <c r="S11">
        <v>3.84</v>
      </c>
      <c r="T11">
        <v>0</v>
      </c>
      <c r="U11">
        <v>260.35790328456073</v>
      </c>
      <c r="V11">
        <v>2.88</v>
      </c>
      <c r="W11">
        <v>11.17</v>
      </c>
      <c r="X11">
        <v>36.17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12.965654058313632</v>
      </c>
      <c r="AL11">
        <v>0.34030464716006892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0.10921376811594202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565.34215516570885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87.37</v>
      </c>
      <c r="L12">
        <v>22.13</v>
      </c>
      <c r="M12">
        <v>0</v>
      </c>
      <c r="N12">
        <v>28.957460317460317</v>
      </c>
      <c r="O12">
        <v>24.310000000000002</v>
      </c>
      <c r="P12">
        <v>66.47</v>
      </c>
      <c r="Q12">
        <v>1.46</v>
      </c>
      <c r="R12">
        <v>5.76</v>
      </c>
      <c r="S12">
        <v>3.84</v>
      </c>
      <c r="T12">
        <v>0</v>
      </c>
      <c r="U12">
        <v>260.35790328456073</v>
      </c>
      <c r="V12">
        <v>2.88</v>
      </c>
      <c r="W12">
        <v>11.17</v>
      </c>
      <c r="X12">
        <v>36.17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12.965654058313632</v>
      </c>
      <c r="AL12">
        <v>0.34030464716006892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0.10921376811594202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565.34215516570885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87.37</v>
      </c>
      <c r="L13">
        <v>22.13</v>
      </c>
      <c r="M13">
        <v>0</v>
      </c>
      <c r="N13">
        <v>23.25</v>
      </c>
      <c r="O13">
        <v>24.310000000000002</v>
      </c>
      <c r="P13">
        <v>62.75</v>
      </c>
      <c r="Q13">
        <v>1.46</v>
      </c>
      <c r="R13">
        <v>5.76</v>
      </c>
      <c r="S13">
        <v>3.84</v>
      </c>
      <c r="T13">
        <v>0</v>
      </c>
      <c r="U13">
        <v>260.35790328456073</v>
      </c>
      <c r="V13">
        <v>2.88</v>
      </c>
      <c r="W13">
        <v>11.17</v>
      </c>
      <c r="X13">
        <v>36.17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12.965654058313632</v>
      </c>
      <c r="AL13">
        <v>0.34030464716006892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0.10921376811594202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555.91469484824859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87.37</v>
      </c>
      <c r="L14">
        <v>22.13</v>
      </c>
      <c r="M14">
        <v>0</v>
      </c>
      <c r="N14">
        <v>23.25</v>
      </c>
      <c r="O14">
        <v>24.310000000000002</v>
      </c>
      <c r="P14">
        <v>60.590000000000011</v>
      </c>
      <c r="Q14">
        <v>1.46</v>
      </c>
      <c r="R14">
        <v>5.76</v>
      </c>
      <c r="S14">
        <v>3.84</v>
      </c>
      <c r="T14">
        <v>0</v>
      </c>
      <c r="U14">
        <v>260.35790328456073</v>
      </c>
      <c r="V14">
        <v>2.88</v>
      </c>
      <c r="W14">
        <v>11.17</v>
      </c>
      <c r="X14">
        <v>36.17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12.965654058313632</v>
      </c>
      <c r="AL14">
        <v>0.34030464716006892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0.10921376811594202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553.75469484824862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87.37</v>
      </c>
      <c r="L15">
        <v>22.13</v>
      </c>
      <c r="M15">
        <v>0</v>
      </c>
      <c r="N15">
        <v>23.25</v>
      </c>
      <c r="O15">
        <v>24.310000000000002</v>
      </c>
      <c r="P15">
        <v>60.590000000000011</v>
      </c>
      <c r="Q15">
        <v>1.46</v>
      </c>
      <c r="R15">
        <v>5.76</v>
      </c>
      <c r="S15">
        <v>3.84</v>
      </c>
      <c r="T15">
        <v>0</v>
      </c>
      <c r="U15">
        <v>260.35790328456073</v>
      </c>
      <c r="V15">
        <v>2.88</v>
      </c>
      <c r="W15">
        <v>11.17</v>
      </c>
      <c r="X15">
        <v>36.17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12.965654058313632</v>
      </c>
      <c r="AL15">
        <v>2.2653115318416526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0.10921376811594202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555.6797017329302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87.37</v>
      </c>
      <c r="L16">
        <v>22.13</v>
      </c>
      <c r="M16">
        <v>0</v>
      </c>
      <c r="N16">
        <v>23.25</v>
      </c>
      <c r="O16">
        <v>24.310000000000002</v>
      </c>
      <c r="P16">
        <v>60.590000000000011</v>
      </c>
      <c r="Q16">
        <v>1.46</v>
      </c>
      <c r="R16">
        <v>5.76</v>
      </c>
      <c r="S16">
        <v>3.84</v>
      </c>
      <c r="T16">
        <v>0</v>
      </c>
      <c r="U16">
        <v>260.35790328456073</v>
      </c>
      <c r="V16">
        <v>2.88</v>
      </c>
      <c r="W16">
        <v>11.17</v>
      </c>
      <c r="X16">
        <v>36.17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12.965654058313632</v>
      </c>
      <c r="AL16">
        <v>10.198981067125647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0.10921376811594202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563.61337126821411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87.37</v>
      </c>
      <c r="L17">
        <v>22.13</v>
      </c>
      <c r="M17">
        <v>0</v>
      </c>
      <c r="N17">
        <v>28.957460317460317</v>
      </c>
      <c r="O17">
        <v>24.310000000000002</v>
      </c>
      <c r="P17">
        <v>66.460000000000008</v>
      </c>
      <c r="Q17">
        <v>1.46</v>
      </c>
      <c r="R17">
        <v>5.76</v>
      </c>
      <c r="S17">
        <v>3.84</v>
      </c>
      <c r="T17">
        <v>0</v>
      </c>
      <c r="U17">
        <v>260.35790328456073</v>
      </c>
      <c r="V17">
        <v>2.88</v>
      </c>
      <c r="W17">
        <v>11.17</v>
      </c>
      <c r="X17">
        <v>36.17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12.965654058313632</v>
      </c>
      <c r="AL17">
        <v>10.198981067125647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0.10921376811594202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575.19083158567435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87.37</v>
      </c>
      <c r="L18">
        <v>22.13</v>
      </c>
      <c r="M18">
        <v>0</v>
      </c>
      <c r="N18">
        <v>28.957460317460317</v>
      </c>
      <c r="O18">
        <v>24.310000000000002</v>
      </c>
      <c r="P18">
        <v>66.47</v>
      </c>
      <c r="Q18">
        <v>1.46</v>
      </c>
      <c r="R18">
        <v>5.76</v>
      </c>
      <c r="S18">
        <v>3.84</v>
      </c>
      <c r="T18">
        <v>0</v>
      </c>
      <c r="U18">
        <v>260.35790328456073</v>
      </c>
      <c r="V18">
        <v>2.88</v>
      </c>
      <c r="W18">
        <v>11.17</v>
      </c>
      <c r="X18">
        <v>36.17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12.965654058313632</v>
      </c>
      <c r="AL18">
        <v>10.198981067125647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0.10921376811594202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575.20083158567434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87.37</v>
      </c>
      <c r="L19">
        <v>22.13</v>
      </c>
      <c r="M19">
        <v>0</v>
      </c>
      <c r="N19">
        <v>28.957460317460317</v>
      </c>
      <c r="O19">
        <v>24.310000000000002</v>
      </c>
      <c r="P19">
        <v>66.47</v>
      </c>
      <c r="Q19">
        <v>1.46</v>
      </c>
      <c r="R19">
        <v>5.76</v>
      </c>
      <c r="S19">
        <v>3.84</v>
      </c>
      <c r="T19">
        <v>0</v>
      </c>
      <c r="U19">
        <v>260.35790328456073</v>
      </c>
      <c r="V19">
        <v>2.88</v>
      </c>
      <c r="W19">
        <v>11.17</v>
      </c>
      <c r="X19">
        <v>36.17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12.965654058313632</v>
      </c>
      <c r="AL19">
        <v>10.198981067125647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0.10921376811594202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575.20083158567434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87.37</v>
      </c>
      <c r="L20">
        <v>22.13</v>
      </c>
      <c r="M20">
        <v>0</v>
      </c>
      <c r="N20">
        <v>28.957460317460317</v>
      </c>
      <c r="O20">
        <v>24.310000000000002</v>
      </c>
      <c r="P20">
        <v>66.47</v>
      </c>
      <c r="Q20">
        <v>1.46</v>
      </c>
      <c r="R20">
        <v>5.76</v>
      </c>
      <c r="S20">
        <v>3.84</v>
      </c>
      <c r="T20">
        <v>0</v>
      </c>
      <c r="U20">
        <v>260.35790328456073</v>
      </c>
      <c r="V20">
        <v>2.88</v>
      </c>
      <c r="W20">
        <v>11.17</v>
      </c>
      <c r="X20">
        <v>36.17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12.965654058313632</v>
      </c>
      <c r="AL20">
        <v>10.198981067125647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0.10921376811594202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575.20083158567434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87.37</v>
      </c>
      <c r="L21">
        <v>22.13</v>
      </c>
      <c r="M21">
        <v>0</v>
      </c>
      <c r="N21">
        <v>28.957460317460317</v>
      </c>
      <c r="O21">
        <v>24.310000000000002</v>
      </c>
      <c r="P21">
        <v>66.47</v>
      </c>
      <c r="Q21">
        <v>1.46</v>
      </c>
      <c r="R21">
        <v>5.76</v>
      </c>
      <c r="S21">
        <v>3.84</v>
      </c>
      <c r="T21">
        <v>0</v>
      </c>
      <c r="U21">
        <v>260.35790328456073</v>
      </c>
      <c r="V21">
        <v>2.88</v>
      </c>
      <c r="W21">
        <v>11.17</v>
      </c>
      <c r="X21">
        <v>36.17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12.965654058313632</v>
      </c>
      <c r="AL21">
        <v>10.198981067125647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0.10921376811594202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575.20083158567434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87.37</v>
      </c>
      <c r="L22">
        <v>22.13</v>
      </c>
      <c r="M22">
        <v>0</v>
      </c>
      <c r="N22">
        <v>30.16</v>
      </c>
      <c r="O22">
        <v>25.32</v>
      </c>
      <c r="P22">
        <v>66.470000000000013</v>
      </c>
      <c r="Q22">
        <v>1.46</v>
      </c>
      <c r="R22">
        <v>5.76</v>
      </c>
      <c r="S22">
        <v>3.84</v>
      </c>
      <c r="T22">
        <v>0</v>
      </c>
      <c r="U22">
        <v>260.35790328456073</v>
      </c>
      <c r="V22">
        <v>2.88</v>
      </c>
      <c r="W22">
        <v>11.17</v>
      </c>
      <c r="X22">
        <v>36.17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12.965654058313632</v>
      </c>
      <c r="AL22">
        <v>2.2653115318416526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0.10921376811594202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569.47970173293004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87.37</v>
      </c>
      <c r="L23">
        <v>22.13</v>
      </c>
      <c r="M23">
        <v>0</v>
      </c>
      <c r="N23">
        <v>30.16</v>
      </c>
      <c r="O23">
        <v>25.32</v>
      </c>
      <c r="P23">
        <v>66.470000000000013</v>
      </c>
      <c r="Q23">
        <v>1.46</v>
      </c>
      <c r="R23">
        <v>5.76</v>
      </c>
      <c r="S23">
        <v>3.84</v>
      </c>
      <c r="T23">
        <v>0</v>
      </c>
      <c r="U23">
        <v>260.35790328456073</v>
      </c>
      <c r="V23">
        <v>2.88</v>
      </c>
      <c r="W23">
        <v>11.09</v>
      </c>
      <c r="X23">
        <v>36.166839115616533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12.965654058313632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0.10921376811594202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567.47153396386511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87.37</v>
      </c>
      <c r="L24">
        <v>22.13</v>
      </c>
      <c r="M24">
        <v>0</v>
      </c>
      <c r="N24">
        <v>30.16</v>
      </c>
      <c r="O24">
        <v>25.32</v>
      </c>
      <c r="P24">
        <v>66.470000000000013</v>
      </c>
      <c r="Q24">
        <v>1.46</v>
      </c>
      <c r="R24">
        <v>5.76</v>
      </c>
      <c r="S24">
        <v>3.84</v>
      </c>
      <c r="T24">
        <v>0</v>
      </c>
      <c r="U24">
        <v>260.35790328456073</v>
      </c>
      <c r="V24">
        <v>2.88</v>
      </c>
      <c r="W24">
        <v>11.176836445953592</v>
      </c>
      <c r="X24">
        <v>36.166839115616533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12.965654058313632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0.10921376811594202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567.55837040981862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113.29292708763953</v>
      </c>
      <c r="L25">
        <v>41.680000000000007</v>
      </c>
      <c r="M25">
        <v>0</v>
      </c>
      <c r="N25">
        <v>30.16</v>
      </c>
      <c r="O25">
        <v>25.32</v>
      </c>
      <c r="P25">
        <v>66.470000000000013</v>
      </c>
      <c r="Q25">
        <v>2.2300000000000004</v>
      </c>
      <c r="R25">
        <v>10.339999999999998</v>
      </c>
      <c r="S25">
        <v>6.4437994100294995</v>
      </c>
      <c r="T25">
        <v>0</v>
      </c>
      <c r="U25">
        <v>202.30209695691238</v>
      </c>
      <c r="V25">
        <v>4.9000000000000004</v>
      </c>
      <c r="W25">
        <v>11.176836445953592</v>
      </c>
      <c r="X25">
        <v>36.166839115616533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12.965654058313632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0.10921376811594202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564.94929057983927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118.09301365318363</v>
      </c>
      <c r="L26">
        <v>41.680000000000007</v>
      </c>
      <c r="M26">
        <v>0</v>
      </c>
      <c r="N26">
        <v>30.16</v>
      </c>
      <c r="O26">
        <v>25.32</v>
      </c>
      <c r="P26">
        <v>66.470000000000013</v>
      </c>
      <c r="Q26">
        <v>2.2300000000000004</v>
      </c>
      <c r="R26">
        <v>10.339999999999998</v>
      </c>
      <c r="S26">
        <v>6.4437994100294995</v>
      </c>
      <c r="T26">
        <v>0</v>
      </c>
      <c r="U26">
        <v>202.30209695691238</v>
      </c>
      <c r="V26">
        <v>5.07</v>
      </c>
      <c r="W26">
        <v>11.176836445953592</v>
      </c>
      <c r="X26">
        <v>36.166839115616533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5.0825822597676877</v>
      </c>
      <c r="AI26">
        <v>0</v>
      </c>
      <c r="AJ26">
        <v>0</v>
      </c>
      <c r="AK26">
        <v>12.965654058313632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0.10921376811594202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575.00195940515118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157.61000000000001</v>
      </c>
      <c r="L27">
        <v>41.68</v>
      </c>
      <c r="M27">
        <v>0</v>
      </c>
      <c r="N27">
        <v>28.957460317460317</v>
      </c>
      <c r="O27">
        <v>24.310000000000002</v>
      </c>
      <c r="P27">
        <v>66.470000000000013</v>
      </c>
      <c r="Q27">
        <v>2.1230459770114942</v>
      </c>
      <c r="R27">
        <v>9.7168574199806024</v>
      </c>
      <c r="S27">
        <v>6.0368508863399377</v>
      </c>
      <c r="T27">
        <v>0</v>
      </c>
      <c r="U27">
        <v>202.30209695691238</v>
      </c>
      <c r="V27">
        <v>5.07</v>
      </c>
      <c r="W27">
        <v>11.176836445953592</v>
      </c>
      <c r="X27">
        <v>36.166839115616533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1.9657607872823619</v>
      </c>
      <c r="AE27">
        <v>4.0178728236184709</v>
      </c>
      <c r="AF27">
        <v>0</v>
      </c>
      <c r="AG27">
        <v>0</v>
      </c>
      <c r="AH27">
        <v>10.162624498416049</v>
      </c>
      <c r="AI27">
        <v>0</v>
      </c>
      <c r="AJ27">
        <v>0</v>
      </c>
      <c r="AK27">
        <v>12.965654058313632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0.10921376811594202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622.23303679227956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157.61000000000001</v>
      </c>
      <c r="L28">
        <v>41.679999999999993</v>
      </c>
      <c r="M28">
        <v>0</v>
      </c>
      <c r="N28">
        <v>28.957460317460317</v>
      </c>
      <c r="O28">
        <v>24.310000000000002</v>
      </c>
      <c r="P28">
        <v>66.47</v>
      </c>
      <c r="Q28">
        <v>2.2330464480874315</v>
      </c>
      <c r="R28">
        <v>10.336858097842599</v>
      </c>
      <c r="S28">
        <v>6.44</v>
      </c>
      <c r="T28">
        <v>0</v>
      </c>
      <c r="U28">
        <v>202.30209695691238</v>
      </c>
      <c r="V28">
        <v>5.07</v>
      </c>
      <c r="W28">
        <v>11.176836445953592</v>
      </c>
      <c r="X28">
        <v>36.166839115616533</v>
      </c>
      <c r="Y28">
        <v>0</v>
      </c>
      <c r="Z28">
        <v>0</v>
      </c>
      <c r="AA28">
        <v>3.4262576183778726</v>
      </c>
      <c r="AB28">
        <v>0</v>
      </c>
      <c r="AC28">
        <v>2.3593419192712419</v>
      </c>
      <c r="AD28">
        <v>1.9962376987130961</v>
      </c>
      <c r="AE28">
        <v>4.0178728236184709</v>
      </c>
      <c r="AF28">
        <v>0</v>
      </c>
      <c r="AG28">
        <v>0</v>
      </c>
      <c r="AH28">
        <v>14.155537697993664</v>
      </c>
      <c r="AI28">
        <v>0</v>
      </c>
      <c r="AJ28">
        <v>0</v>
      </c>
      <c r="AK28">
        <v>12.965654058313632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0.10921376811594202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633.17517670353516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157.6063803596445</v>
      </c>
      <c r="L29">
        <v>41.471005114035727</v>
      </c>
      <c r="M29">
        <v>0</v>
      </c>
      <c r="N29">
        <v>28.957460317460317</v>
      </c>
      <c r="O29">
        <v>24.310000000000002</v>
      </c>
      <c r="P29">
        <v>66.47</v>
      </c>
      <c r="Q29">
        <v>2.2330464480874315</v>
      </c>
      <c r="R29">
        <v>10.336858097842599</v>
      </c>
      <c r="S29">
        <v>6.44</v>
      </c>
      <c r="T29">
        <v>0</v>
      </c>
      <c r="U29">
        <v>202.30209695691238</v>
      </c>
      <c r="V29">
        <v>5.07</v>
      </c>
      <c r="W29">
        <v>11.176836445953592</v>
      </c>
      <c r="X29">
        <v>36.166839115616533</v>
      </c>
      <c r="Y29">
        <v>0</v>
      </c>
      <c r="Z29">
        <v>0.53593999999999997</v>
      </c>
      <c r="AA29">
        <v>6.8398159868729511</v>
      </c>
      <c r="AB29">
        <v>1.9482835708927235</v>
      </c>
      <c r="AC29">
        <v>2.3593419192712419</v>
      </c>
      <c r="AD29">
        <v>1.9962376987130961</v>
      </c>
      <c r="AE29">
        <v>8.0357456472369417</v>
      </c>
      <c r="AF29">
        <v>0</v>
      </c>
      <c r="AG29">
        <v>0</v>
      </c>
      <c r="AH29">
        <v>20.322708975712779</v>
      </c>
      <c r="AI29">
        <v>0</v>
      </c>
      <c r="AJ29">
        <v>0</v>
      </c>
      <c r="AK29">
        <v>12.965654058313632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0.13461231884057973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649.07078676866524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157.6063803596445</v>
      </c>
      <c r="L30">
        <v>41.679999999999993</v>
      </c>
      <c r="M30">
        <v>0</v>
      </c>
      <c r="N30">
        <v>28.957460317460317</v>
      </c>
      <c r="O30">
        <v>24.310000000000002</v>
      </c>
      <c r="P30">
        <v>66.47</v>
      </c>
      <c r="Q30">
        <v>2.2330464480874315</v>
      </c>
      <c r="R30">
        <v>10.336858097842599</v>
      </c>
      <c r="S30">
        <v>6.44</v>
      </c>
      <c r="T30">
        <v>0</v>
      </c>
      <c r="U30">
        <v>202.30209695691238</v>
      </c>
      <c r="V30">
        <v>5.07</v>
      </c>
      <c r="W30">
        <v>11.176836445953592</v>
      </c>
      <c r="X30">
        <v>36.166839115616533</v>
      </c>
      <c r="Y30">
        <v>0</v>
      </c>
      <c r="Z30">
        <v>3.1800799999999998</v>
      </c>
      <c r="AA30">
        <v>10.278772855133615</v>
      </c>
      <c r="AB30">
        <v>9.6347321830457631</v>
      </c>
      <c r="AC30">
        <v>4.7263028113711307</v>
      </c>
      <c r="AD30">
        <v>4.4547085541256619</v>
      </c>
      <c r="AE30">
        <v>8.0357456472369417</v>
      </c>
      <c r="AF30">
        <v>0</v>
      </c>
      <c r="AG30">
        <v>0</v>
      </c>
      <c r="AH30">
        <v>27.714170432946144</v>
      </c>
      <c r="AI30">
        <v>0</v>
      </c>
      <c r="AJ30">
        <v>0</v>
      </c>
      <c r="AK30">
        <v>12.965654058313632</v>
      </c>
      <c r="AL30">
        <v>0.34030464716006892</v>
      </c>
      <c r="AM30">
        <v>1.9254223555888976</v>
      </c>
      <c r="AN30">
        <v>0</v>
      </c>
      <c r="AO30">
        <v>0</v>
      </c>
      <c r="AP30">
        <v>0</v>
      </c>
      <c r="AQ30">
        <v>0</v>
      </c>
      <c r="AR30">
        <v>0.13461231884057973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677.19164269537805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157.52361840442882</v>
      </c>
      <c r="L31">
        <v>41.679999999999993</v>
      </c>
      <c r="M31">
        <v>0</v>
      </c>
      <c r="N31">
        <v>28.957460317460317</v>
      </c>
      <c r="O31">
        <v>24.310000000000002</v>
      </c>
      <c r="P31">
        <v>66.47</v>
      </c>
      <c r="Q31">
        <v>2.2330464480874315</v>
      </c>
      <c r="R31">
        <v>10.336858097842599</v>
      </c>
      <c r="S31">
        <v>6.44</v>
      </c>
      <c r="T31">
        <v>0</v>
      </c>
      <c r="U31">
        <v>202.30209695691238</v>
      </c>
      <c r="V31">
        <v>5.07</v>
      </c>
      <c r="W31">
        <v>11.11</v>
      </c>
      <c r="X31">
        <v>36.17</v>
      </c>
      <c r="Y31">
        <v>0</v>
      </c>
      <c r="Z31">
        <v>3.1800799999999998</v>
      </c>
      <c r="AA31">
        <v>10.278772855133615</v>
      </c>
      <c r="AB31">
        <v>9.6347321830457631</v>
      </c>
      <c r="AC31">
        <v>4.7263028113711307</v>
      </c>
      <c r="AD31">
        <v>4.4547085541256619</v>
      </c>
      <c r="AE31">
        <v>8.0357456472369417</v>
      </c>
      <c r="AF31">
        <v>0</v>
      </c>
      <c r="AG31">
        <v>0</v>
      </c>
      <c r="AH31">
        <v>27.714170432946144</v>
      </c>
      <c r="AI31">
        <v>0</v>
      </c>
      <c r="AJ31">
        <v>0</v>
      </c>
      <c r="AK31">
        <v>12.965654058313632</v>
      </c>
      <c r="AL31">
        <v>0.34030464716006892</v>
      </c>
      <c r="AM31">
        <v>1.9254223555888976</v>
      </c>
      <c r="AN31">
        <v>0</v>
      </c>
      <c r="AO31">
        <v>0</v>
      </c>
      <c r="AP31">
        <v>0</v>
      </c>
      <c r="AQ31">
        <v>0</v>
      </c>
      <c r="AR31">
        <v>0.13461231884057973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677.04520517859225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157.52361840442882</v>
      </c>
      <c r="L32">
        <v>41.68</v>
      </c>
      <c r="M32">
        <v>0</v>
      </c>
      <c r="N32">
        <v>28.957460317460317</v>
      </c>
      <c r="O32">
        <v>24.310000000000002</v>
      </c>
      <c r="P32">
        <v>66.47</v>
      </c>
      <c r="Q32">
        <v>2.2225429553264604</v>
      </c>
      <c r="R32">
        <v>10.197460791635548</v>
      </c>
      <c r="S32">
        <v>6.34</v>
      </c>
      <c r="T32">
        <v>0</v>
      </c>
      <c r="U32">
        <v>202.30209695691238</v>
      </c>
      <c r="V32">
        <v>5.067462462462462</v>
      </c>
      <c r="W32">
        <v>11.177459668257214</v>
      </c>
      <c r="X32">
        <v>36.17</v>
      </c>
      <c r="Y32">
        <v>0</v>
      </c>
      <c r="Z32">
        <v>3.1800799999999998</v>
      </c>
      <c r="AA32">
        <v>10.278772855133615</v>
      </c>
      <c r="AB32">
        <v>9.6347321830457631</v>
      </c>
      <c r="AC32">
        <v>4.7263028113711307</v>
      </c>
      <c r="AD32">
        <v>4.4547085541256619</v>
      </c>
      <c r="AE32">
        <v>8.0357456472369417</v>
      </c>
      <c r="AF32">
        <v>0</v>
      </c>
      <c r="AG32">
        <v>0</v>
      </c>
      <c r="AH32">
        <v>27.714170432946144</v>
      </c>
      <c r="AI32">
        <v>0</v>
      </c>
      <c r="AJ32">
        <v>0</v>
      </c>
      <c r="AK32">
        <v>12.965654058313632</v>
      </c>
      <c r="AL32">
        <v>0.34030464716006892</v>
      </c>
      <c r="AM32">
        <v>1.9965461365341342</v>
      </c>
      <c r="AN32">
        <v>0</v>
      </c>
      <c r="AO32">
        <v>0</v>
      </c>
      <c r="AP32">
        <v>0</v>
      </c>
      <c r="AQ32">
        <v>0</v>
      </c>
      <c r="AR32">
        <v>0.13461231884057973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676.93135029128905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157.52325905695901</v>
      </c>
      <c r="L33">
        <v>41.68</v>
      </c>
      <c r="M33">
        <v>0</v>
      </c>
      <c r="N33">
        <v>28.957460317460317</v>
      </c>
      <c r="O33">
        <v>24.310000000000002</v>
      </c>
      <c r="P33">
        <v>66.47</v>
      </c>
      <c r="Q33">
        <v>2.2325427594070697</v>
      </c>
      <c r="R33">
        <v>10.337460083517563</v>
      </c>
      <c r="S33">
        <v>6.44</v>
      </c>
      <c r="T33">
        <v>0</v>
      </c>
      <c r="U33">
        <v>202.30209695691238</v>
      </c>
      <c r="V33">
        <v>5.067462462462462</v>
      </c>
      <c r="W33">
        <v>11.177459668257214</v>
      </c>
      <c r="X33">
        <v>36.17</v>
      </c>
      <c r="Y33">
        <v>0</v>
      </c>
      <c r="Z33">
        <v>3.1800799999999998</v>
      </c>
      <c r="AA33">
        <v>10.278772855133615</v>
      </c>
      <c r="AB33">
        <v>9.6347321830457631</v>
      </c>
      <c r="AC33">
        <v>4.7263028113711307</v>
      </c>
      <c r="AD33">
        <v>4.4547085541256619</v>
      </c>
      <c r="AE33">
        <v>8.0357456472369417</v>
      </c>
      <c r="AF33">
        <v>0</v>
      </c>
      <c r="AG33">
        <v>0</v>
      </c>
      <c r="AH33">
        <v>27.714170432946144</v>
      </c>
      <c r="AI33">
        <v>0</v>
      </c>
      <c r="AJ33">
        <v>0</v>
      </c>
      <c r="AK33">
        <v>12.965654058313632</v>
      </c>
      <c r="AL33">
        <v>0.34030464716006892</v>
      </c>
      <c r="AM33">
        <v>1.9965461365341342</v>
      </c>
      <c r="AN33">
        <v>0</v>
      </c>
      <c r="AO33">
        <v>0</v>
      </c>
      <c r="AP33">
        <v>0</v>
      </c>
      <c r="AQ33">
        <v>0</v>
      </c>
      <c r="AR33">
        <v>0.13461231884057973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677.18099003978193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157.52296458011821</v>
      </c>
      <c r="L34">
        <v>41.68</v>
      </c>
      <c r="M34">
        <v>0</v>
      </c>
      <c r="N34">
        <v>28.957460317460317</v>
      </c>
      <c r="O34">
        <v>24.310000000000002</v>
      </c>
      <c r="P34">
        <v>66.47</v>
      </c>
      <c r="Q34">
        <v>2.2325427594070697</v>
      </c>
      <c r="R34">
        <v>10.337460083517563</v>
      </c>
      <c r="S34">
        <v>6.44</v>
      </c>
      <c r="T34">
        <v>0</v>
      </c>
      <c r="U34">
        <v>202.30209695691238</v>
      </c>
      <c r="V34">
        <v>5.067462462462462</v>
      </c>
      <c r="W34">
        <v>11.177459668257214</v>
      </c>
      <c r="X34">
        <v>36.17</v>
      </c>
      <c r="Y34">
        <v>0</v>
      </c>
      <c r="Z34">
        <v>3.1800799999999998</v>
      </c>
      <c r="AA34">
        <v>10.278772855133615</v>
      </c>
      <c r="AB34">
        <v>9.6347321830457631</v>
      </c>
      <c r="AC34">
        <v>4.7263028113711307</v>
      </c>
      <c r="AD34">
        <v>4.4547085541256619</v>
      </c>
      <c r="AE34">
        <v>8.0357456472369417</v>
      </c>
      <c r="AF34">
        <v>0</v>
      </c>
      <c r="AG34">
        <v>0</v>
      </c>
      <c r="AH34">
        <v>27.714170432946144</v>
      </c>
      <c r="AI34">
        <v>0</v>
      </c>
      <c r="AJ34">
        <v>0</v>
      </c>
      <c r="AK34">
        <v>12.965654058313632</v>
      </c>
      <c r="AL34">
        <v>0.34030464716006892</v>
      </c>
      <c r="AM34">
        <v>1.9965461365341342</v>
      </c>
      <c r="AN34">
        <v>0</v>
      </c>
      <c r="AO34">
        <v>0</v>
      </c>
      <c r="AP34">
        <v>0</v>
      </c>
      <c r="AQ34">
        <v>0</v>
      </c>
      <c r="AR34">
        <v>0.13461231884057973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677.18069556294108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122.89</v>
      </c>
      <c r="L35">
        <v>41.68</v>
      </c>
      <c r="M35">
        <v>0</v>
      </c>
      <c r="N35">
        <v>28.957460317460317</v>
      </c>
      <c r="O35">
        <v>24.310000000000002</v>
      </c>
      <c r="P35">
        <v>66.47</v>
      </c>
      <c r="Q35">
        <v>2.2325427594070697</v>
      </c>
      <c r="R35">
        <v>10.337460083517563</v>
      </c>
      <c r="S35">
        <v>6.44</v>
      </c>
      <c r="T35">
        <v>0</v>
      </c>
      <c r="U35">
        <v>202.30209695691238</v>
      </c>
      <c r="V35">
        <v>5.067462462462462</v>
      </c>
      <c r="W35">
        <v>11.177459668257214</v>
      </c>
      <c r="X35">
        <v>36.17</v>
      </c>
      <c r="Y35">
        <v>0</v>
      </c>
      <c r="Z35">
        <v>3.1800799999999998</v>
      </c>
      <c r="AA35">
        <v>10.278772855133615</v>
      </c>
      <c r="AB35">
        <v>9.6347321830457631</v>
      </c>
      <c r="AC35">
        <v>4.7263028113711307</v>
      </c>
      <c r="AD35">
        <v>4.4547085541256619</v>
      </c>
      <c r="AE35">
        <v>8.0357456472369417</v>
      </c>
      <c r="AF35">
        <v>0</v>
      </c>
      <c r="AG35">
        <v>0</v>
      </c>
      <c r="AH35">
        <v>27.714170432946144</v>
      </c>
      <c r="AI35">
        <v>0</v>
      </c>
      <c r="AJ35">
        <v>0</v>
      </c>
      <c r="AK35">
        <v>12.965654058313632</v>
      </c>
      <c r="AL35">
        <v>0.34030464716006892</v>
      </c>
      <c r="AM35">
        <v>1.9965461365341342</v>
      </c>
      <c r="AN35">
        <v>0</v>
      </c>
      <c r="AO35">
        <v>0</v>
      </c>
      <c r="AP35">
        <v>1.4046200000000004</v>
      </c>
      <c r="AQ35">
        <v>0</v>
      </c>
      <c r="AR35">
        <v>7.4036775362318838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651.22141620021409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118.09</v>
      </c>
      <c r="L36">
        <v>41.68</v>
      </c>
      <c r="M36">
        <v>0</v>
      </c>
      <c r="N36">
        <v>28.957460317460317</v>
      </c>
      <c r="O36">
        <v>24.310000000000002</v>
      </c>
      <c r="P36">
        <v>66.47</v>
      </c>
      <c r="Q36">
        <v>2.2325427594070697</v>
      </c>
      <c r="R36">
        <v>10.337460083517563</v>
      </c>
      <c r="S36">
        <v>6.44</v>
      </c>
      <c r="T36">
        <v>0</v>
      </c>
      <c r="U36">
        <v>202.30209695691238</v>
      </c>
      <c r="V36">
        <v>5.067462462462462</v>
      </c>
      <c r="W36">
        <v>11.177459668257214</v>
      </c>
      <c r="X36">
        <v>36.17</v>
      </c>
      <c r="Y36">
        <v>0</v>
      </c>
      <c r="Z36">
        <v>0.53593999999999997</v>
      </c>
      <c r="AA36">
        <v>6.8398159868729511</v>
      </c>
      <c r="AB36">
        <v>0.64773443360840222</v>
      </c>
      <c r="AC36">
        <v>2.3593419192712419</v>
      </c>
      <c r="AD36">
        <v>4.4547085541256619</v>
      </c>
      <c r="AE36">
        <v>4.0178728236184709</v>
      </c>
      <c r="AF36">
        <v>0</v>
      </c>
      <c r="AG36">
        <v>0</v>
      </c>
      <c r="AH36">
        <v>27.714170432946144</v>
      </c>
      <c r="AI36">
        <v>0</v>
      </c>
      <c r="AJ36">
        <v>0</v>
      </c>
      <c r="AK36">
        <v>12.965654058313632</v>
      </c>
      <c r="AL36">
        <v>0.34030464716006892</v>
      </c>
      <c r="AM36">
        <v>0</v>
      </c>
      <c r="AN36">
        <v>0</v>
      </c>
      <c r="AO36">
        <v>0</v>
      </c>
      <c r="AP36">
        <v>1.4046200000000004</v>
      </c>
      <c r="AQ36">
        <v>0</v>
      </c>
      <c r="AR36">
        <v>7.4036775362318838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622.96994173026371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116.83221554274444</v>
      </c>
      <c r="L37">
        <v>43.41</v>
      </c>
      <c r="M37">
        <v>0</v>
      </c>
      <c r="N37">
        <v>28.957460317460317</v>
      </c>
      <c r="O37">
        <v>24.310000000000002</v>
      </c>
      <c r="P37">
        <v>66.47</v>
      </c>
      <c r="Q37">
        <v>2.2325427594070697</v>
      </c>
      <c r="R37">
        <v>10.337460083517563</v>
      </c>
      <c r="S37">
        <v>6.44</v>
      </c>
      <c r="T37">
        <v>0</v>
      </c>
      <c r="U37">
        <v>202.30209695691238</v>
      </c>
      <c r="V37">
        <v>5.067462462462462</v>
      </c>
      <c r="W37">
        <v>11.177459668257214</v>
      </c>
      <c r="X37">
        <v>36.17</v>
      </c>
      <c r="Y37">
        <v>0</v>
      </c>
      <c r="Z37">
        <v>0</v>
      </c>
      <c r="AA37">
        <v>3.4262576183778726</v>
      </c>
      <c r="AB37">
        <v>0</v>
      </c>
      <c r="AC37">
        <v>0</v>
      </c>
      <c r="AD37">
        <v>3.8654882664647996</v>
      </c>
      <c r="AE37">
        <v>0</v>
      </c>
      <c r="AF37">
        <v>0</v>
      </c>
      <c r="AG37">
        <v>0</v>
      </c>
      <c r="AH37">
        <v>20.345569165786696</v>
      </c>
      <c r="AI37">
        <v>0</v>
      </c>
      <c r="AJ37">
        <v>0</v>
      </c>
      <c r="AK37">
        <v>12.965654058313632</v>
      </c>
      <c r="AL37">
        <v>0.34030464716006892</v>
      </c>
      <c r="AM37">
        <v>0</v>
      </c>
      <c r="AN37">
        <v>0</v>
      </c>
      <c r="AO37">
        <v>0</v>
      </c>
      <c r="AP37">
        <v>1.4046200000000004</v>
      </c>
      <c r="AQ37">
        <v>0</v>
      </c>
      <c r="AR37">
        <v>7.4036775362318838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604.50988817319455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87.37</v>
      </c>
      <c r="L38">
        <v>43.41</v>
      </c>
      <c r="M38">
        <v>0</v>
      </c>
      <c r="N38">
        <v>28.957460317460317</v>
      </c>
      <c r="O38">
        <v>24.310000000000002</v>
      </c>
      <c r="P38">
        <v>66.47</v>
      </c>
      <c r="Q38">
        <v>2.2325427594070697</v>
      </c>
      <c r="R38">
        <v>10.337460083517563</v>
      </c>
      <c r="S38">
        <v>6.44</v>
      </c>
      <c r="T38">
        <v>0</v>
      </c>
      <c r="U38">
        <v>202.30209695691238</v>
      </c>
      <c r="V38">
        <v>5.067462462462462</v>
      </c>
      <c r="W38">
        <v>11.177459668257214</v>
      </c>
      <c r="X38">
        <v>36.17</v>
      </c>
      <c r="Y38">
        <v>0</v>
      </c>
      <c r="Z38">
        <v>0</v>
      </c>
      <c r="AA38">
        <v>3.4262576183778726</v>
      </c>
      <c r="AB38">
        <v>0</v>
      </c>
      <c r="AC38">
        <v>0</v>
      </c>
      <c r="AD38">
        <v>2.2298940196820589</v>
      </c>
      <c r="AE38">
        <v>0</v>
      </c>
      <c r="AF38">
        <v>0</v>
      </c>
      <c r="AG38">
        <v>0</v>
      </c>
      <c r="AH38">
        <v>15.245206758183738</v>
      </c>
      <c r="AI38">
        <v>0</v>
      </c>
      <c r="AJ38">
        <v>0</v>
      </c>
      <c r="AK38">
        <v>12.965654058313632</v>
      </c>
      <c r="AL38">
        <v>0.34030464716006892</v>
      </c>
      <c r="AM38">
        <v>0</v>
      </c>
      <c r="AN38">
        <v>0</v>
      </c>
      <c r="AO38">
        <v>0</v>
      </c>
      <c r="AP38">
        <v>1.4046200000000004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561.1798029325862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86.908236869332356</v>
      </c>
      <c r="L39">
        <v>41.68</v>
      </c>
      <c r="M39">
        <v>0</v>
      </c>
      <c r="N39">
        <v>28.957460317460317</v>
      </c>
      <c r="O39">
        <v>24.310000000000002</v>
      </c>
      <c r="P39">
        <v>66.47</v>
      </c>
      <c r="Q39">
        <v>2.2325427594070697</v>
      </c>
      <c r="R39">
        <v>10.337460083517563</v>
      </c>
      <c r="S39">
        <v>6.44</v>
      </c>
      <c r="T39">
        <v>0</v>
      </c>
      <c r="U39">
        <v>202.30209695691238</v>
      </c>
      <c r="V39">
        <v>5.067462462462462</v>
      </c>
      <c r="W39">
        <v>11.177459668257214</v>
      </c>
      <c r="X39">
        <v>36.17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2.2298940196820589</v>
      </c>
      <c r="AE39">
        <v>0</v>
      </c>
      <c r="AF39">
        <v>0</v>
      </c>
      <c r="AG39">
        <v>0</v>
      </c>
      <c r="AH39">
        <v>10.162624498416049</v>
      </c>
      <c r="AI39">
        <v>0</v>
      </c>
      <c r="AJ39">
        <v>0</v>
      </c>
      <c r="AK39">
        <v>12.965654058313632</v>
      </c>
      <c r="AL39">
        <v>0.34030464716006892</v>
      </c>
      <c r="AM39">
        <v>0</v>
      </c>
      <c r="AN39">
        <v>0</v>
      </c>
      <c r="AO39">
        <v>0</v>
      </c>
      <c r="AP39">
        <v>1.4046200000000004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550.47919992377297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157.61278571176078</v>
      </c>
      <c r="L40">
        <v>41.68</v>
      </c>
      <c r="M40">
        <v>0</v>
      </c>
      <c r="N40">
        <v>28.957460317460317</v>
      </c>
      <c r="O40">
        <v>24.310000000000002</v>
      </c>
      <c r="P40">
        <v>66.47</v>
      </c>
      <c r="Q40">
        <v>2.2325427594070697</v>
      </c>
      <c r="R40">
        <v>10.337460083517563</v>
      </c>
      <c r="S40">
        <v>6.44</v>
      </c>
      <c r="T40">
        <v>0</v>
      </c>
      <c r="U40">
        <v>202.30209695691238</v>
      </c>
      <c r="V40">
        <v>5.067462462462462</v>
      </c>
      <c r="W40">
        <v>11.177459668257214</v>
      </c>
      <c r="X40">
        <v>36.17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4.6177583949313625</v>
      </c>
      <c r="AI40">
        <v>0</v>
      </c>
      <c r="AJ40">
        <v>0</v>
      </c>
      <c r="AK40">
        <v>12.965654058313632</v>
      </c>
      <c r="AL40">
        <v>0.34030464716006892</v>
      </c>
      <c r="AM40">
        <v>0</v>
      </c>
      <c r="AN40">
        <v>0</v>
      </c>
      <c r="AO40">
        <v>0</v>
      </c>
      <c r="AP40">
        <v>1.4046200000000004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613.4089886430346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157.61000000000001</v>
      </c>
      <c r="L41">
        <v>41.68</v>
      </c>
      <c r="M41">
        <v>0</v>
      </c>
      <c r="N41">
        <v>28.957460317460317</v>
      </c>
      <c r="O41">
        <v>24.310000000000002</v>
      </c>
      <c r="P41">
        <v>66.47</v>
      </c>
      <c r="Q41">
        <v>2.2325427594070697</v>
      </c>
      <c r="R41">
        <v>10.337460083517563</v>
      </c>
      <c r="S41">
        <v>6.44</v>
      </c>
      <c r="T41">
        <v>0</v>
      </c>
      <c r="U41">
        <v>202.30209695691238</v>
      </c>
      <c r="V41">
        <v>5.067462462462462</v>
      </c>
      <c r="W41">
        <v>11.177459668257214</v>
      </c>
      <c r="X41">
        <v>36.17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12.965654058313632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0.27176449275362319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607.38382453634244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157.61335504608638</v>
      </c>
      <c r="L42">
        <v>41.68</v>
      </c>
      <c r="M42">
        <v>0</v>
      </c>
      <c r="N42">
        <v>28.957460317460317</v>
      </c>
      <c r="O42">
        <v>24.310000000000002</v>
      </c>
      <c r="P42">
        <v>66.47</v>
      </c>
      <c r="Q42">
        <v>2.2325427594070697</v>
      </c>
      <c r="R42">
        <v>10.337460083517563</v>
      </c>
      <c r="S42">
        <v>6.44</v>
      </c>
      <c r="T42">
        <v>0</v>
      </c>
      <c r="U42">
        <v>202.30209695691238</v>
      </c>
      <c r="V42">
        <v>5.067462462462462</v>
      </c>
      <c r="W42">
        <v>11.177459668257214</v>
      </c>
      <c r="X42">
        <v>36.17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12.965654058313632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0.27176449275362319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607.38717958242887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157.61000000000001</v>
      </c>
      <c r="L43">
        <v>41.68</v>
      </c>
      <c r="M43">
        <v>0</v>
      </c>
      <c r="N43">
        <v>28.957460317460317</v>
      </c>
      <c r="O43">
        <v>24.310000000000002</v>
      </c>
      <c r="P43">
        <v>66.47</v>
      </c>
      <c r="Q43">
        <v>2.2329497354497354</v>
      </c>
      <c r="R43">
        <v>10.767080509623204</v>
      </c>
      <c r="S43">
        <v>6.71</v>
      </c>
      <c r="T43">
        <v>0</v>
      </c>
      <c r="U43">
        <v>202.30209695691238</v>
      </c>
      <c r="V43">
        <v>5.067462462462462</v>
      </c>
      <c r="W43">
        <v>11.177459668257214</v>
      </c>
      <c r="X43">
        <v>36.17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12.965654058313632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0.27176449275362319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608.08385193849074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87.37</v>
      </c>
      <c r="L44">
        <v>22.08</v>
      </c>
      <c r="M44">
        <v>0</v>
      </c>
      <c r="N44">
        <v>28.957460317460317</v>
      </c>
      <c r="O44">
        <v>24.310000000000002</v>
      </c>
      <c r="P44">
        <v>66.47</v>
      </c>
      <c r="Q44">
        <v>0.95999999999999985</v>
      </c>
      <c r="R44">
        <v>5.76</v>
      </c>
      <c r="S44">
        <v>3.839999999999999</v>
      </c>
      <c r="T44">
        <v>0</v>
      </c>
      <c r="U44">
        <v>202.30209695691238</v>
      </c>
      <c r="V44">
        <v>5.067462462462462</v>
      </c>
      <c r="W44">
        <v>11.177459668257214</v>
      </c>
      <c r="X44">
        <v>36.17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12.965654058313632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0.80767391304347824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509.62973111370769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87.37</v>
      </c>
      <c r="L45">
        <v>22.08</v>
      </c>
      <c r="M45">
        <v>0</v>
      </c>
      <c r="N45">
        <v>28.957460317460317</v>
      </c>
      <c r="O45">
        <v>24.310000000000002</v>
      </c>
      <c r="P45">
        <v>66.47</v>
      </c>
      <c r="Q45">
        <v>0.95999999999999985</v>
      </c>
      <c r="R45">
        <v>5.76</v>
      </c>
      <c r="S45">
        <v>3.839999999999999</v>
      </c>
      <c r="T45">
        <v>0</v>
      </c>
      <c r="U45">
        <v>202.30209695691238</v>
      </c>
      <c r="V45">
        <v>5.067462462462462</v>
      </c>
      <c r="W45">
        <v>11.177459668257214</v>
      </c>
      <c r="X45">
        <v>36.17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12.965654058313632</v>
      </c>
      <c r="AL45">
        <v>0.34030464716006892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6.4588514492753619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515.28090864993965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87.37</v>
      </c>
      <c r="L46">
        <v>22.08</v>
      </c>
      <c r="M46">
        <v>0</v>
      </c>
      <c r="N46">
        <v>28.957460317460317</v>
      </c>
      <c r="O46">
        <v>24.310000000000002</v>
      </c>
      <c r="P46">
        <v>66.47</v>
      </c>
      <c r="Q46">
        <v>0.95999999999999985</v>
      </c>
      <c r="R46">
        <v>5.76</v>
      </c>
      <c r="S46">
        <v>3.839999999999999</v>
      </c>
      <c r="T46">
        <v>0</v>
      </c>
      <c r="U46">
        <v>202.30209695691238</v>
      </c>
      <c r="V46">
        <v>5.067462462462462</v>
      </c>
      <c r="W46">
        <v>11.177459668257214</v>
      </c>
      <c r="X46">
        <v>36.17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12.965654058313632</v>
      </c>
      <c r="AL46">
        <v>0.34030464716006892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6.4588514492753619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515.28090864993965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87.37</v>
      </c>
      <c r="L47">
        <v>22.08</v>
      </c>
      <c r="M47">
        <v>0</v>
      </c>
      <c r="N47">
        <v>28.957460317460317</v>
      </c>
      <c r="O47">
        <v>24.310000000000002</v>
      </c>
      <c r="P47">
        <v>66.47</v>
      </c>
      <c r="Q47">
        <v>0.95999999999999985</v>
      </c>
      <c r="R47">
        <v>5.76</v>
      </c>
      <c r="S47">
        <v>3.839999999999999</v>
      </c>
      <c r="T47">
        <v>0</v>
      </c>
      <c r="U47">
        <v>202.30209695691238</v>
      </c>
      <c r="V47">
        <v>5.067462462462462</v>
      </c>
      <c r="W47">
        <v>11.177459668257214</v>
      </c>
      <c r="X47">
        <v>36.17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12.965654058313632</v>
      </c>
      <c r="AL47">
        <v>0.34030464716006892</v>
      </c>
      <c r="AM47">
        <v>0</v>
      </c>
      <c r="AN47">
        <v>0</v>
      </c>
      <c r="AO47">
        <v>0</v>
      </c>
      <c r="AP47">
        <v>0.50038000000000016</v>
      </c>
      <c r="AQ47">
        <v>0</v>
      </c>
      <c r="AR47">
        <v>0.13461231884057973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509.45704951950484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87.37</v>
      </c>
      <c r="L48">
        <v>22.08</v>
      </c>
      <c r="M48">
        <v>0</v>
      </c>
      <c r="N48">
        <v>28.957460317460317</v>
      </c>
      <c r="O48">
        <v>24.310000000000002</v>
      </c>
      <c r="P48">
        <v>66.47</v>
      </c>
      <c r="Q48">
        <v>0.95999999999999985</v>
      </c>
      <c r="R48">
        <v>5.76</v>
      </c>
      <c r="S48">
        <v>3.839999999999999</v>
      </c>
      <c r="T48">
        <v>0</v>
      </c>
      <c r="U48">
        <v>202.30209695691238</v>
      </c>
      <c r="V48">
        <v>5.067462462462462</v>
      </c>
      <c r="W48">
        <v>11.177459668257214</v>
      </c>
      <c r="X48">
        <v>36.17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12.965654058313632</v>
      </c>
      <c r="AL48">
        <v>0.34030464716006892</v>
      </c>
      <c r="AM48">
        <v>0</v>
      </c>
      <c r="AN48">
        <v>0</v>
      </c>
      <c r="AO48">
        <v>0</v>
      </c>
      <c r="AP48">
        <v>0.50038000000000016</v>
      </c>
      <c r="AQ48">
        <v>0</v>
      </c>
      <c r="AR48">
        <v>0.13461231884057973</v>
      </c>
      <c r="AS48">
        <v>2.6239674397859059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511.02939786919262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87.37</v>
      </c>
      <c r="L49">
        <v>22.13</v>
      </c>
      <c r="M49">
        <v>0</v>
      </c>
      <c r="N49">
        <v>28.957460317460317</v>
      </c>
      <c r="O49">
        <v>24.310000000000002</v>
      </c>
      <c r="P49">
        <v>58.53</v>
      </c>
      <c r="Q49">
        <v>1.46</v>
      </c>
      <c r="R49">
        <v>5.76</v>
      </c>
      <c r="S49">
        <v>3.84</v>
      </c>
      <c r="T49">
        <v>0</v>
      </c>
      <c r="U49">
        <v>202.30209695691238</v>
      </c>
      <c r="V49">
        <v>5.28</v>
      </c>
      <c r="W49">
        <v>11.172946452123449</v>
      </c>
      <c r="X49">
        <v>36.17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12.965654058313632</v>
      </c>
      <c r="AL49">
        <v>0.34030464716006892</v>
      </c>
      <c r="AM49">
        <v>0</v>
      </c>
      <c r="AN49">
        <v>0</v>
      </c>
      <c r="AO49">
        <v>0</v>
      </c>
      <c r="AP49">
        <v>0.50038000000000016</v>
      </c>
      <c r="AQ49">
        <v>0</v>
      </c>
      <c r="AR49">
        <v>0.13461231884057973</v>
      </c>
      <c r="AS49">
        <v>2.6239674397859059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503.84742219059632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87.37</v>
      </c>
      <c r="L50">
        <v>22.13</v>
      </c>
      <c r="M50">
        <v>0</v>
      </c>
      <c r="N50">
        <v>28.957460317460317</v>
      </c>
      <c r="O50">
        <v>24.310000000000002</v>
      </c>
      <c r="P50">
        <v>58.53</v>
      </c>
      <c r="Q50">
        <v>1.46</v>
      </c>
      <c r="R50">
        <v>5.76</v>
      </c>
      <c r="S50">
        <v>3.84</v>
      </c>
      <c r="T50">
        <v>0</v>
      </c>
      <c r="U50">
        <v>202.30209695691238</v>
      </c>
      <c r="V50">
        <v>5.07</v>
      </c>
      <c r="W50">
        <v>11.172946452123449</v>
      </c>
      <c r="X50">
        <v>36.17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12.965654058313632</v>
      </c>
      <c r="AL50">
        <v>0.34030464716006892</v>
      </c>
      <c r="AM50">
        <v>0</v>
      </c>
      <c r="AN50">
        <v>0</v>
      </c>
      <c r="AO50">
        <v>0</v>
      </c>
      <c r="AP50">
        <v>0.50038000000000016</v>
      </c>
      <c r="AQ50">
        <v>0</v>
      </c>
      <c r="AR50">
        <v>0.13461231884057973</v>
      </c>
      <c r="AS50">
        <v>2.6239674397859059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503.63742219059634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</v>
      </c>
      <c r="L51">
        <v>22.13</v>
      </c>
      <c r="M51">
        <v>0</v>
      </c>
      <c r="N51">
        <v>28.957460317460317</v>
      </c>
      <c r="O51">
        <v>24.310000000000002</v>
      </c>
      <c r="P51">
        <v>58.53</v>
      </c>
      <c r="Q51">
        <v>1.46</v>
      </c>
      <c r="R51">
        <v>5.76</v>
      </c>
      <c r="S51">
        <v>3.84</v>
      </c>
      <c r="T51">
        <v>0</v>
      </c>
      <c r="U51">
        <v>202.30209695691238</v>
      </c>
      <c r="V51">
        <v>2.88</v>
      </c>
      <c r="W51">
        <v>11.172946452123449</v>
      </c>
      <c r="X51">
        <v>36.17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12.965654058313632</v>
      </c>
      <c r="AL51">
        <v>0.34030464716006892</v>
      </c>
      <c r="AM51">
        <v>0</v>
      </c>
      <c r="AN51">
        <v>0</v>
      </c>
      <c r="AO51">
        <v>0</v>
      </c>
      <c r="AP51">
        <v>0.50038000000000016</v>
      </c>
      <c r="AQ51">
        <v>0</v>
      </c>
      <c r="AR51">
        <v>0.13461231884057973</v>
      </c>
      <c r="AS51">
        <v>2.6239674397859059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505.07742219059634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90.216704653371309</v>
      </c>
      <c r="L52">
        <v>22.13</v>
      </c>
      <c r="M52">
        <v>0</v>
      </c>
      <c r="N52">
        <v>28.957460317460317</v>
      </c>
      <c r="O52">
        <v>24.310000000000002</v>
      </c>
      <c r="P52">
        <v>58.53</v>
      </c>
      <c r="Q52">
        <v>1.46</v>
      </c>
      <c r="R52">
        <v>5.76</v>
      </c>
      <c r="S52">
        <v>3.84</v>
      </c>
      <c r="T52">
        <v>0</v>
      </c>
      <c r="U52">
        <v>202.30209695691238</v>
      </c>
      <c r="V52">
        <v>2.88</v>
      </c>
      <c r="W52">
        <v>11.172946452123449</v>
      </c>
      <c r="X52">
        <v>36.17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12.965654058313632</v>
      </c>
      <c r="AL52">
        <v>0.34030464716006892</v>
      </c>
      <c r="AM52">
        <v>0</v>
      </c>
      <c r="AN52">
        <v>0</v>
      </c>
      <c r="AO52">
        <v>0</v>
      </c>
      <c r="AP52">
        <v>0.50038000000000016</v>
      </c>
      <c r="AQ52">
        <v>0</v>
      </c>
      <c r="AR52">
        <v>0.13461231884057973</v>
      </c>
      <c r="AS52">
        <v>2.6239674397859059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504.29412684396766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87.37</v>
      </c>
      <c r="L53">
        <v>22.13</v>
      </c>
      <c r="M53">
        <v>0</v>
      </c>
      <c r="N53">
        <v>28.957460317460317</v>
      </c>
      <c r="O53">
        <v>24.310000000000002</v>
      </c>
      <c r="P53">
        <v>58.53</v>
      </c>
      <c r="Q53">
        <v>1.46</v>
      </c>
      <c r="R53">
        <v>5.76</v>
      </c>
      <c r="S53">
        <v>3.84</v>
      </c>
      <c r="T53">
        <v>0</v>
      </c>
      <c r="U53">
        <v>202.30209695691238</v>
      </c>
      <c r="V53">
        <v>2.88</v>
      </c>
      <c r="W53">
        <v>6.7925402169846611</v>
      </c>
      <c r="X53">
        <v>19.329999999999998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12.965654058313632</v>
      </c>
      <c r="AL53">
        <v>0.34030464716006892</v>
      </c>
      <c r="AM53">
        <v>0</v>
      </c>
      <c r="AN53">
        <v>0</v>
      </c>
      <c r="AO53">
        <v>0</v>
      </c>
      <c r="AP53">
        <v>0.50038000000000016</v>
      </c>
      <c r="AQ53">
        <v>0</v>
      </c>
      <c r="AR53">
        <v>0</v>
      </c>
      <c r="AS53">
        <v>2.6239674397859059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480.09240363661695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87.37</v>
      </c>
      <c r="L54">
        <v>22.13</v>
      </c>
      <c r="M54">
        <v>0</v>
      </c>
      <c r="N54">
        <v>28.957460317460317</v>
      </c>
      <c r="O54">
        <v>24.310000000000002</v>
      </c>
      <c r="P54">
        <v>58.53</v>
      </c>
      <c r="Q54">
        <v>1.46</v>
      </c>
      <c r="R54">
        <v>5.76</v>
      </c>
      <c r="S54">
        <v>3.84</v>
      </c>
      <c r="T54">
        <v>0</v>
      </c>
      <c r="U54">
        <v>202.30209695691238</v>
      </c>
      <c r="V54">
        <v>2.88</v>
      </c>
      <c r="W54">
        <v>5.9200000000000008</v>
      </c>
      <c r="X54">
        <v>19.329999999999998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12.965654058313632</v>
      </c>
      <c r="AL54">
        <v>0.34030464716006892</v>
      </c>
      <c r="AM54">
        <v>0</v>
      </c>
      <c r="AN54">
        <v>0</v>
      </c>
      <c r="AO54">
        <v>0</v>
      </c>
      <c r="AP54">
        <v>0.50038000000000016</v>
      </c>
      <c r="AQ54">
        <v>0</v>
      </c>
      <c r="AR54">
        <v>0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477.64751506994452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87.37</v>
      </c>
      <c r="L55">
        <v>22.13</v>
      </c>
      <c r="M55">
        <v>0</v>
      </c>
      <c r="N55">
        <v>28.957460317460317</v>
      </c>
      <c r="O55">
        <v>24.310000000000002</v>
      </c>
      <c r="P55">
        <v>58.53</v>
      </c>
      <c r="Q55">
        <v>1.46</v>
      </c>
      <c r="R55">
        <v>5.76</v>
      </c>
      <c r="S55">
        <v>3.84</v>
      </c>
      <c r="T55">
        <v>0</v>
      </c>
      <c r="U55">
        <v>202.30209695691238</v>
      </c>
      <c r="V55">
        <v>2.88</v>
      </c>
      <c r="W55">
        <v>5.9200000000000008</v>
      </c>
      <c r="X55">
        <v>19.329999999999998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12.965654058313632</v>
      </c>
      <c r="AL55">
        <v>0.34030464716006892</v>
      </c>
      <c r="AM55">
        <v>0</v>
      </c>
      <c r="AN55">
        <v>0</v>
      </c>
      <c r="AO55">
        <v>0</v>
      </c>
      <c r="AP55">
        <v>0.50038000000000016</v>
      </c>
      <c r="AQ55">
        <v>0</v>
      </c>
      <c r="AR55">
        <v>0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477.64751506994452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87.37</v>
      </c>
      <c r="L56">
        <v>22.13</v>
      </c>
      <c r="M56">
        <v>0</v>
      </c>
      <c r="N56">
        <v>28.957460317460317</v>
      </c>
      <c r="O56">
        <v>24.310000000000002</v>
      </c>
      <c r="P56">
        <v>58.53</v>
      </c>
      <c r="Q56">
        <v>1.46</v>
      </c>
      <c r="R56">
        <v>5.76</v>
      </c>
      <c r="S56">
        <v>3.84</v>
      </c>
      <c r="T56">
        <v>0</v>
      </c>
      <c r="U56">
        <v>202.30209695691238</v>
      </c>
      <c r="V56">
        <v>2.88</v>
      </c>
      <c r="W56">
        <v>5.9200000000000008</v>
      </c>
      <c r="X56">
        <v>19.329999999999998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12.965654058313632</v>
      </c>
      <c r="AL56">
        <v>0.34030464716006892</v>
      </c>
      <c r="AM56">
        <v>0</v>
      </c>
      <c r="AN56">
        <v>0</v>
      </c>
      <c r="AO56">
        <v>0</v>
      </c>
      <c r="AP56">
        <v>0.50038000000000016</v>
      </c>
      <c r="AQ56">
        <v>0</v>
      </c>
      <c r="AR56">
        <v>0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477.64751506994452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87.37</v>
      </c>
      <c r="L57">
        <v>22.13</v>
      </c>
      <c r="M57">
        <v>0</v>
      </c>
      <c r="N57">
        <v>28.957460317460317</v>
      </c>
      <c r="O57">
        <v>24.310000000000002</v>
      </c>
      <c r="P57">
        <v>58.53</v>
      </c>
      <c r="Q57">
        <v>1.46</v>
      </c>
      <c r="R57">
        <v>5.76</v>
      </c>
      <c r="S57">
        <v>3.84</v>
      </c>
      <c r="T57">
        <v>0</v>
      </c>
      <c r="U57">
        <v>202.30209695691238</v>
      </c>
      <c r="V57">
        <v>2.88</v>
      </c>
      <c r="W57">
        <v>11.17</v>
      </c>
      <c r="X57">
        <v>36.17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12.965654058313632</v>
      </c>
      <c r="AL57">
        <v>0.34030464716006892</v>
      </c>
      <c r="AM57">
        <v>0</v>
      </c>
      <c r="AN57">
        <v>0</v>
      </c>
      <c r="AO57">
        <v>0</v>
      </c>
      <c r="AP57">
        <v>0.50038000000000016</v>
      </c>
      <c r="AQ57">
        <v>0</v>
      </c>
      <c r="AR57">
        <v>0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499.73751506994455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87.37</v>
      </c>
      <c r="L58">
        <v>22.13</v>
      </c>
      <c r="M58">
        <v>0</v>
      </c>
      <c r="N58">
        <v>28.957460317460317</v>
      </c>
      <c r="O58">
        <v>24.310000000000002</v>
      </c>
      <c r="P58">
        <v>58.53</v>
      </c>
      <c r="Q58">
        <v>1.46</v>
      </c>
      <c r="R58">
        <v>5.76</v>
      </c>
      <c r="S58">
        <v>3.84</v>
      </c>
      <c r="T58">
        <v>0</v>
      </c>
      <c r="U58">
        <v>202.30209695691238</v>
      </c>
      <c r="V58">
        <v>2.88</v>
      </c>
      <c r="W58">
        <v>11.17</v>
      </c>
      <c r="X58">
        <v>36.17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12.965654058313632</v>
      </c>
      <c r="AL58">
        <v>0.34030464716006892</v>
      </c>
      <c r="AM58">
        <v>0</v>
      </c>
      <c r="AN58">
        <v>0</v>
      </c>
      <c r="AO58">
        <v>0</v>
      </c>
      <c r="AP58">
        <v>0.50038000000000016</v>
      </c>
      <c r="AQ58">
        <v>0</v>
      </c>
      <c r="AR58">
        <v>0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499.73751506994455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87.37</v>
      </c>
      <c r="L59">
        <v>22.13</v>
      </c>
      <c r="M59">
        <v>0</v>
      </c>
      <c r="N59">
        <v>28.957460317460317</v>
      </c>
      <c r="O59">
        <v>24.310000000000002</v>
      </c>
      <c r="P59">
        <v>58.53</v>
      </c>
      <c r="Q59">
        <v>1.46</v>
      </c>
      <c r="R59">
        <v>5.76</v>
      </c>
      <c r="S59">
        <v>3.84</v>
      </c>
      <c r="T59">
        <v>0</v>
      </c>
      <c r="U59">
        <v>202.30209695691238</v>
      </c>
      <c r="V59">
        <v>2.88</v>
      </c>
      <c r="W59">
        <v>11.17</v>
      </c>
      <c r="X59">
        <v>36.17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12.965654058313632</v>
      </c>
      <c r="AL59">
        <v>0.34030464716006892</v>
      </c>
      <c r="AM59">
        <v>0</v>
      </c>
      <c r="AN59">
        <v>0</v>
      </c>
      <c r="AO59">
        <v>0</v>
      </c>
      <c r="AP59">
        <v>0.50038000000000016</v>
      </c>
      <c r="AQ59">
        <v>0</v>
      </c>
      <c r="AR59">
        <v>0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499.73751506994455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87.37</v>
      </c>
      <c r="L60">
        <v>22.13</v>
      </c>
      <c r="M60">
        <v>0</v>
      </c>
      <c r="N60">
        <v>28.957460317460317</v>
      </c>
      <c r="O60">
        <v>24.310000000000002</v>
      </c>
      <c r="P60">
        <v>58.53</v>
      </c>
      <c r="Q60">
        <v>1.46</v>
      </c>
      <c r="R60">
        <v>5.76</v>
      </c>
      <c r="S60">
        <v>3.84</v>
      </c>
      <c r="T60">
        <v>0</v>
      </c>
      <c r="U60">
        <v>202.30209695691238</v>
      </c>
      <c r="V60">
        <v>2.88</v>
      </c>
      <c r="W60">
        <v>11.17</v>
      </c>
      <c r="X60">
        <v>36.17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12.965654058313632</v>
      </c>
      <c r="AL60">
        <v>0.34030464716006892</v>
      </c>
      <c r="AM60">
        <v>0</v>
      </c>
      <c r="AN60">
        <v>0</v>
      </c>
      <c r="AO60">
        <v>0</v>
      </c>
      <c r="AP60">
        <v>0.50038000000000016</v>
      </c>
      <c r="AQ60">
        <v>0</v>
      </c>
      <c r="AR60">
        <v>0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499.73751506994455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87.37</v>
      </c>
      <c r="L61">
        <v>22.13</v>
      </c>
      <c r="M61">
        <v>0</v>
      </c>
      <c r="N61">
        <v>28.957460317460317</v>
      </c>
      <c r="O61">
        <v>24.310000000000002</v>
      </c>
      <c r="P61">
        <v>58.53</v>
      </c>
      <c r="Q61">
        <v>1.46</v>
      </c>
      <c r="R61">
        <v>5.76</v>
      </c>
      <c r="S61">
        <v>3.84</v>
      </c>
      <c r="T61">
        <v>0</v>
      </c>
      <c r="U61">
        <v>202.30209695691238</v>
      </c>
      <c r="V61">
        <v>2.88</v>
      </c>
      <c r="W61">
        <v>11.17</v>
      </c>
      <c r="X61">
        <v>36.17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12.965654058313632</v>
      </c>
      <c r="AL61">
        <v>0.34030464716006892</v>
      </c>
      <c r="AM61">
        <v>0</v>
      </c>
      <c r="AN61">
        <v>0</v>
      </c>
      <c r="AO61">
        <v>0</v>
      </c>
      <c r="AP61">
        <v>0.50038000000000016</v>
      </c>
      <c r="AQ61">
        <v>0</v>
      </c>
      <c r="AR61">
        <v>0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499.73751506994455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87.37</v>
      </c>
      <c r="L62">
        <v>22.13</v>
      </c>
      <c r="M62">
        <v>0</v>
      </c>
      <c r="N62">
        <v>28.957460317460317</v>
      </c>
      <c r="O62">
        <v>24.310000000000002</v>
      </c>
      <c r="P62">
        <v>58.53</v>
      </c>
      <c r="Q62">
        <v>1.46</v>
      </c>
      <c r="R62">
        <v>5.76</v>
      </c>
      <c r="S62">
        <v>3.84</v>
      </c>
      <c r="T62">
        <v>0</v>
      </c>
      <c r="U62">
        <v>202.30209695691238</v>
      </c>
      <c r="V62">
        <v>2.88</v>
      </c>
      <c r="W62">
        <v>11.17</v>
      </c>
      <c r="X62">
        <v>36.17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12.965654058313632</v>
      </c>
      <c r="AL62">
        <v>0.34030464716006892</v>
      </c>
      <c r="AM62">
        <v>0</v>
      </c>
      <c r="AN62">
        <v>0</v>
      </c>
      <c r="AO62">
        <v>0</v>
      </c>
      <c r="AP62">
        <v>0.50038000000000016</v>
      </c>
      <c r="AQ62">
        <v>0</v>
      </c>
      <c r="AR62">
        <v>0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499.73751506994455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87.37</v>
      </c>
      <c r="L63">
        <v>22.13</v>
      </c>
      <c r="M63">
        <v>0</v>
      </c>
      <c r="N63">
        <v>28.957460317460317</v>
      </c>
      <c r="O63">
        <v>24.310000000000002</v>
      </c>
      <c r="P63">
        <v>58.53</v>
      </c>
      <c r="Q63">
        <v>1.46</v>
      </c>
      <c r="R63">
        <v>5.76</v>
      </c>
      <c r="S63">
        <v>3.84</v>
      </c>
      <c r="T63">
        <v>0</v>
      </c>
      <c r="U63">
        <v>202.30209695691238</v>
      </c>
      <c r="V63">
        <v>2.88</v>
      </c>
      <c r="W63">
        <v>5.86</v>
      </c>
      <c r="X63">
        <v>18.839999999999996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12.965654058313632</v>
      </c>
      <c r="AL63">
        <v>2.2653115318416526</v>
      </c>
      <c r="AM63">
        <v>0</v>
      </c>
      <c r="AN63">
        <v>0</v>
      </c>
      <c r="AO63">
        <v>0</v>
      </c>
      <c r="AP63">
        <v>0.50038000000000016</v>
      </c>
      <c r="AQ63">
        <v>0</v>
      </c>
      <c r="AR63">
        <v>0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479.02252195462609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87.37</v>
      </c>
      <c r="L64">
        <v>22.13</v>
      </c>
      <c r="M64">
        <v>0</v>
      </c>
      <c r="N64">
        <v>28.957460317460317</v>
      </c>
      <c r="O64">
        <v>24.310000000000002</v>
      </c>
      <c r="P64">
        <v>58.53</v>
      </c>
      <c r="Q64">
        <v>1.46</v>
      </c>
      <c r="R64">
        <v>5.76</v>
      </c>
      <c r="S64">
        <v>3.84</v>
      </c>
      <c r="T64">
        <v>0</v>
      </c>
      <c r="U64">
        <v>202.30209695691238</v>
      </c>
      <c r="V64">
        <v>2.88</v>
      </c>
      <c r="W64">
        <v>5.86</v>
      </c>
      <c r="X64">
        <v>18.839999999999996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12.965654058313632</v>
      </c>
      <c r="AL64">
        <v>10.198981067125647</v>
      </c>
      <c r="AM64">
        <v>0</v>
      </c>
      <c r="AN64">
        <v>0</v>
      </c>
      <c r="AO64">
        <v>0</v>
      </c>
      <c r="AP64">
        <v>0.50038000000000016</v>
      </c>
      <c r="AQ64">
        <v>0</v>
      </c>
      <c r="AR64">
        <v>0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486.95619148991011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87.37</v>
      </c>
      <c r="L65">
        <v>22.13</v>
      </c>
      <c r="M65">
        <v>0</v>
      </c>
      <c r="N65">
        <v>28.957460317460317</v>
      </c>
      <c r="O65">
        <v>24.310000000000002</v>
      </c>
      <c r="P65">
        <v>58.53</v>
      </c>
      <c r="Q65">
        <v>1.46</v>
      </c>
      <c r="R65">
        <v>5.76</v>
      </c>
      <c r="S65">
        <v>3.84</v>
      </c>
      <c r="T65">
        <v>0</v>
      </c>
      <c r="U65">
        <v>202.30209695691238</v>
      </c>
      <c r="V65">
        <v>2.88</v>
      </c>
      <c r="W65">
        <v>11.17</v>
      </c>
      <c r="X65">
        <v>36.17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12.965654058313632</v>
      </c>
      <c r="AL65">
        <v>10.198981067125647</v>
      </c>
      <c r="AM65">
        <v>0</v>
      </c>
      <c r="AN65">
        <v>0</v>
      </c>
      <c r="AO65">
        <v>0</v>
      </c>
      <c r="AP65">
        <v>0.50038000000000016</v>
      </c>
      <c r="AQ65">
        <v>0</v>
      </c>
      <c r="AR65">
        <v>0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509.59619148991015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87.37</v>
      </c>
      <c r="L66">
        <v>22.13</v>
      </c>
      <c r="M66">
        <v>0</v>
      </c>
      <c r="N66">
        <v>28.957460317460317</v>
      </c>
      <c r="O66">
        <v>24.310000000000002</v>
      </c>
      <c r="P66">
        <v>58.53</v>
      </c>
      <c r="Q66">
        <v>1.46</v>
      </c>
      <c r="R66">
        <v>5.76</v>
      </c>
      <c r="S66">
        <v>3.84</v>
      </c>
      <c r="T66">
        <v>0</v>
      </c>
      <c r="U66">
        <v>202.30209695691238</v>
      </c>
      <c r="V66">
        <v>2.88</v>
      </c>
      <c r="W66">
        <v>11.17</v>
      </c>
      <c r="X66">
        <v>36.17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12.965654058313632</v>
      </c>
      <c r="AL66">
        <v>10.198981067125647</v>
      </c>
      <c r="AM66">
        <v>0</v>
      </c>
      <c r="AN66">
        <v>0</v>
      </c>
      <c r="AO66">
        <v>0</v>
      </c>
      <c r="AP66">
        <v>0.50038000000000016</v>
      </c>
      <c r="AQ66">
        <v>0</v>
      </c>
      <c r="AR66">
        <v>0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509.59619148991015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87.37</v>
      </c>
      <c r="L67">
        <v>22.13</v>
      </c>
      <c r="M67">
        <v>0</v>
      </c>
      <c r="N67">
        <v>28.957460317460317</v>
      </c>
      <c r="O67">
        <v>24.310000000000002</v>
      </c>
      <c r="P67">
        <v>58.53</v>
      </c>
      <c r="Q67">
        <v>1.46</v>
      </c>
      <c r="R67">
        <v>5.76</v>
      </c>
      <c r="S67">
        <v>3.84</v>
      </c>
      <c r="T67">
        <v>0</v>
      </c>
      <c r="U67">
        <v>202.30209695691238</v>
      </c>
      <c r="V67">
        <v>2.88</v>
      </c>
      <c r="W67">
        <v>11.17</v>
      </c>
      <c r="X67">
        <v>36.17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12.965654058313632</v>
      </c>
      <c r="AL67">
        <v>10.198981067125647</v>
      </c>
      <c r="AM67">
        <v>0</v>
      </c>
      <c r="AN67">
        <v>0</v>
      </c>
      <c r="AO67">
        <v>0</v>
      </c>
      <c r="AP67">
        <v>0.50038000000000016</v>
      </c>
      <c r="AQ67">
        <v>0</v>
      </c>
      <c r="AR67">
        <v>0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509.59619148991015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87.37</v>
      </c>
      <c r="L68">
        <v>22.13</v>
      </c>
      <c r="M68">
        <v>0</v>
      </c>
      <c r="N68">
        <v>28.957460317460317</v>
      </c>
      <c r="O68">
        <v>24.310000000000002</v>
      </c>
      <c r="P68">
        <v>58.53</v>
      </c>
      <c r="Q68">
        <v>1.46</v>
      </c>
      <c r="R68">
        <v>5.76</v>
      </c>
      <c r="S68">
        <v>3.84</v>
      </c>
      <c r="T68">
        <v>0</v>
      </c>
      <c r="U68">
        <v>202.30209695691238</v>
      </c>
      <c r="V68">
        <v>2.88</v>
      </c>
      <c r="W68">
        <v>11.17</v>
      </c>
      <c r="X68">
        <v>36.166839115616533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12.965654058313632</v>
      </c>
      <c r="AL68">
        <v>10.198981067125647</v>
      </c>
      <c r="AM68">
        <v>0</v>
      </c>
      <c r="AN68">
        <v>0</v>
      </c>
      <c r="AO68">
        <v>0</v>
      </c>
      <c r="AP68">
        <v>0.50038000000000016</v>
      </c>
      <c r="AQ68">
        <v>0</v>
      </c>
      <c r="AR68">
        <v>0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509.59303060552668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87.37</v>
      </c>
      <c r="L69">
        <v>22.13</v>
      </c>
      <c r="M69">
        <v>0</v>
      </c>
      <c r="N69">
        <v>28.957460317460317</v>
      </c>
      <c r="O69">
        <v>24.310000000000002</v>
      </c>
      <c r="P69">
        <v>58.53</v>
      </c>
      <c r="Q69">
        <v>1.46</v>
      </c>
      <c r="R69">
        <v>5.76</v>
      </c>
      <c r="S69">
        <v>3.84</v>
      </c>
      <c r="T69">
        <v>0</v>
      </c>
      <c r="U69">
        <v>202.30209695691238</v>
      </c>
      <c r="V69">
        <v>5.07</v>
      </c>
      <c r="W69">
        <v>11.17</v>
      </c>
      <c r="X69">
        <v>36.166839115616533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4.6177583949313625</v>
      </c>
      <c r="AI69">
        <v>0</v>
      </c>
      <c r="AJ69">
        <v>0</v>
      </c>
      <c r="AK69">
        <v>12.965654058313632</v>
      </c>
      <c r="AL69">
        <v>10.198981067125647</v>
      </c>
      <c r="AM69">
        <v>0</v>
      </c>
      <c r="AN69">
        <v>0</v>
      </c>
      <c r="AO69">
        <v>0</v>
      </c>
      <c r="AP69">
        <v>0.50038000000000016</v>
      </c>
      <c r="AQ69">
        <v>0</v>
      </c>
      <c r="AR69">
        <v>0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516.40078900045796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87.37</v>
      </c>
      <c r="L70">
        <v>22.13</v>
      </c>
      <c r="M70">
        <v>0</v>
      </c>
      <c r="N70">
        <v>28.957460317460317</v>
      </c>
      <c r="O70">
        <v>24.310000000000002</v>
      </c>
      <c r="P70">
        <v>58.53</v>
      </c>
      <c r="Q70">
        <v>1.46</v>
      </c>
      <c r="R70">
        <v>5.76</v>
      </c>
      <c r="S70">
        <v>3.84</v>
      </c>
      <c r="T70">
        <v>0</v>
      </c>
      <c r="U70">
        <v>202.30209695691238</v>
      </c>
      <c r="V70">
        <v>5.07</v>
      </c>
      <c r="W70">
        <v>11.176836445953592</v>
      </c>
      <c r="X70">
        <v>36.166839115616533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10.162624498416049</v>
      </c>
      <c r="AI70">
        <v>0</v>
      </c>
      <c r="AJ70">
        <v>0</v>
      </c>
      <c r="AK70">
        <v>12.965654058313632</v>
      </c>
      <c r="AL70">
        <v>2.2653115318416526</v>
      </c>
      <c r="AM70">
        <v>0</v>
      </c>
      <c r="AN70">
        <v>0</v>
      </c>
      <c r="AO70">
        <v>0</v>
      </c>
      <c r="AP70">
        <v>0.50038000000000016</v>
      </c>
      <c r="AQ70">
        <v>0</v>
      </c>
      <c r="AR70">
        <v>0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514.01882201461228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87.37</v>
      </c>
      <c r="L71">
        <v>22.13</v>
      </c>
      <c r="M71">
        <v>0</v>
      </c>
      <c r="N71">
        <v>28.957460317460317</v>
      </c>
      <c r="O71">
        <v>24.310000000000002</v>
      </c>
      <c r="P71">
        <v>58.53</v>
      </c>
      <c r="Q71">
        <v>1.46</v>
      </c>
      <c r="R71">
        <v>5.76</v>
      </c>
      <c r="S71">
        <v>3.84</v>
      </c>
      <c r="T71">
        <v>0</v>
      </c>
      <c r="U71">
        <v>202.30209695691238</v>
      </c>
      <c r="V71">
        <v>5.07</v>
      </c>
      <c r="W71">
        <v>11.639999999999999</v>
      </c>
      <c r="X71">
        <v>36.166839115616533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2.2298940196820589</v>
      </c>
      <c r="AE71">
        <v>4.0178728236184709</v>
      </c>
      <c r="AF71">
        <v>0</v>
      </c>
      <c r="AG71">
        <v>0</v>
      </c>
      <c r="AH71">
        <v>15.245206758183738</v>
      </c>
      <c r="AI71">
        <v>0</v>
      </c>
      <c r="AJ71">
        <v>0</v>
      </c>
      <c r="AK71">
        <v>12.965654058313632</v>
      </c>
      <c r="AL71">
        <v>0.34030464716006892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0.13461231884057973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523.5215601058859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87.37</v>
      </c>
      <c r="L72">
        <v>22.13</v>
      </c>
      <c r="M72">
        <v>0</v>
      </c>
      <c r="N72">
        <v>28.957460317460317</v>
      </c>
      <c r="O72">
        <v>24.310000000000002</v>
      </c>
      <c r="P72">
        <v>58.53</v>
      </c>
      <c r="Q72">
        <v>1.46</v>
      </c>
      <c r="R72">
        <v>5.76</v>
      </c>
      <c r="S72">
        <v>3.84</v>
      </c>
      <c r="T72">
        <v>0</v>
      </c>
      <c r="U72">
        <v>202.30209695691238</v>
      </c>
      <c r="V72">
        <v>5.07</v>
      </c>
      <c r="W72">
        <v>11.17</v>
      </c>
      <c r="X72">
        <v>36.166839115616533</v>
      </c>
      <c r="Y72">
        <v>0</v>
      </c>
      <c r="Z72">
        <v>0.53593999999999997</v>
      </c>
      <c r="AA72">
        <v>3.2179899203000475</v>
      </c>
      <c r="AB72">
        <v>0.64773443360840222</v>
      </c>
      <c r="AC72">
        <v>2.3593419192712419</v>
      </c>
      <c r="AD72">
        <v>4.4547085541256619</v>
      </c>
      <c r="AE72">
        <v>8.0357456472369417</v>
      </c>
      <c r="AF72">
        <v>0</v>
      </c>
      <c r="AG72">
        <v>0</v>
      </c>
      <c r="AH72">
        <v>20.322708975712779</v>
      </c>
      <c r="AI72">
        <v>0</v>
      </c>
      <c r="AJ72">
        <v>0</v>
      </c>
      <c r="AK72">
        <v>12.965654058313632</v>
      </c>
      <c r="AL72">
        <v>0.34030464716006892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0.13461231884057973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541.13275595465666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87.37</v>
      </c>
      <c r="L73">
        <v>22.13</v>
      </c>
      <c r="M73">
        <v>0</v>
      </c>
      <c r="N73">
        <v>28.957460317460317</v>
      </c>
      <c r="O73">
        <v>24.310000000000002</v>
      </c>
      <c r="P73">
        <v>58.53</v>
      </c>
      <c r="Q73">
        <v>1.46</v>
      </c>
      <c r="R73">
        <v>5.76</v>
      </c>
      <c r="S73">
        <v>3.84</v>
      </c>
      <c r="T73">
        <v>0</v>
      </c>
      <c r="U73">
        <v>202.30209695691238</v>
      </c>
      <c r="V73">
        <v>5.07</v>
      </c>
      <c r="W73">
        <v>11.172946452123449</v>
      </c>
      <c r="X73">
        <v>36.17</v>
      </c>
      <c r="Y73">
        <v>0</v>
      </c>
      <c r="Z73">
        <v>3.1800799999999998</v>
      </c>
      <c r="AA73">
        <v>5.8746729957805917</v>
      </c>
      <c r="AB73">
        <v>9.6347321830457631</v>
      </c>
      <c r="AC73">
        <v>4.7263028113711307</v>
      </c>
      <c r="AD73">
        <v>4.4547085541256619</v>
      </c>
      <c r="AE73">
        <v>8.0357456472369417</v>
      </c>
      <c r="AF73">
        <v>0</v>
      </c>
      <c r="AG73">
        <v>0</v>
      </c>
      <c r="AH73">
        <v>28.519357127771908</v>
      </c>
      <c r="AI73">
        <v>0</v>
      </c>
      <c r="AJ73">
        <v>0</v>
      </c>
      <c r="AK73">
        <v>12.965654058313632</v>
      </c>
      <c r="AL73">
        <v>0.34030464716006892</v>
      </c>
      <c r="AM73">
        <v>1.9254223555888976</v>
      </c>
      <c r="AN73">
        <v>0</v>
      </c>
      <c r="AO73">
        <v>0</v>
      </c>
      <c r="AP73">
        <v>0</v>
      </c>
      <c r="AQ73">
        <v>0</v>
      </c>
      <c r="AR73">
        <v>0.13461231884057973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567.91571551582933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87.37</v>
      </c>
      <c r="L74">
        <v>22.13</v>
      </c>
      <c r="M74">
        <v>0</v>
      </c>
      <c r="N74">
        <v>28.957460317460317</v>
      </c>
      <c r="O74">
        <v>24.310000000000002</v>
      </c>
      <c r="P74">
        <v>58.53</v>
      </c>
      <c r="Q74">
        <v>1.46</v>
      </c>
      <c r="R74">
        <v>5.76</v>
      </c>
      <c r="S74">
        <v>3.84</v>
      </c>
      <c r="T74">
        <v>0</v>
      </c>
      <c r="U74">
        <v>202.30209695691238</v>
      </c>
      <c r="V74">
        <v>5.07</v>
      </c>
      <c r="W74">
        <v>11.172946452123449</v>
      </c>
      <c r="X74">
        <v>36.17</v>
      </c>
      <c r="Y74">
        <v>0</v>
      </c>
      <c r="Z74">
        <v>3.1800799999999998</v>
      </c>
      <c r="AA74">
        <v>6.8398159868729511</v>
      </c>
      <c r="AB74">
        <v>9.6347321830457631</v>
      </c>
      <c r="AC74">
        <v>4.7263028113711307</v>
      </c>
      <c r="AD74">
        <v>4.4547085541256619</v>
      </c>
      <c r="AE74">
        <v>8.0357456472369417</v>
      </c>
      <c r="AF74">
        <v>0</v>
      </c>
      <c r="AG74">
        <v>0</v>
      </c>
      <c r="AH74">
        <v>28.519357127771908</v>
      </c>
      <c r="AI74">
        <v>0</v>
      </c>
      <c r="AJ74">
        <v>0</v>
      </c>
      <c r="AK74">
        <v>12.965654058313632</v>
      </c>
      <c r="AL74">
        <v>0.34030464716006892</v>
      </c>
      <c r="AM74">
        <v>1.9254223555888976</v>
      </c>
      <c r="AN74">
        <v>0</v>
      </c>
      <c r="AO74">
        <v>0</v>
      </c>
      <c r="AP74">
        <v>0</v>
      </c>
      <c r="AQ74">
        <v>0</v>
      </c>
      <c r="AR74">
        <v>0.13461231884057973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568.88085850692175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87.36999999999999</v>
      </c>
      <c r="L75">
        <v>22.08</v>
      </c>
      <c r="M75">
        <v>0</v>
      </c>
      <c r="N75">
        <v>28.957460317460317</v>
      </c>
      <c r="O75">
        <v>24.310000000000002</v>
      </c>
      <c r="P75">
        <v>58.53</v>
      </c>
      <c r="Q75">
        <v>2.1729483695652174</v>
      </c>
      <c r="R75">
        <v>9.5070511627906988</v>
      </c>
      <c r="S75">
        <v>6.1170506024096385</v>
      </c>
      <c r="T75">
        <v>0</v>
      </c>
      <c r="U75">
        <v>202.30209695691238</v>
      </c>
      <c r="V75">
        <v>5.067462462462462</v>
      </c>
      <c r="W75">
        <v>11.067459843965123</v>
      </c>
      <c r="X75">
        <v>36.17</v>
      </c>
      <c r="Y75">
        <v>0</v>
      </c>
      <c r="Z75">
        <v>3.1800799999999998</v>
      </c>
      <c r="AA75">
        <v>6.8398159868729511</v>
      </c>
      <c r="AB75">
        <v>9.6347321830457631</v>
      </c>
      <c r="AC75">
        <v>4.7263028113711307</v>
      </c>
      <c r="AD75">
        <v>4.4547085541256619</v>
      </c>
      <c r="AE75">
        <v>8.0357456472369417</v>
      </c>
      <c r="AF75">
        <v>0</v>
      </c>
      <c r="AG75">
        <v>0</v>
      </c>
      <c r="AH75">
        <v>28.519357127771908</v>
      </c>
      <c r="AI75">
        <v>0</v>
      </c>
      <c r="AJ75">
        <v>0</v>
      </c>
      <c r="AK75">
        <v>12.965654058313632</v>
      </c>
      <c r="AL75">
        <v>0.34030464716006892</v>
      </c>
      <c r="AM75">
        <v>1.9254223555888976</v>
      </c>
      <c r="AN75">
        <v>0</v>
      </c>
      <c r="AO75">
        <v>0</v>
      </c>
      <c r="AP75">
        <v>0</v>
      </c>
      <c r="AQ75">
        <v>0</v>
      </c>
      <c r="AR75">
        <v>0.13461231884057973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575.45988449599156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87.37</v>
      </c>
      <c r="L76">
        <v>22.079999999999995</v>
      </c>
      <c r="M76">
        <v>0</v>
      </c>
      <c r="N76">
        <v>28.957460317460317</v>
      </c>
      <c r="O76">
        <v>24.310000000000002</v>
      </c>
      <c r="P76">
        <v>58.53</v>
      </c>
      <c r="Q76">
        <v>2.2325427594070697</v>
      </c>
      <c r="R76">
        <v>10.337460083517563</v>
      </c>
      <c r="S76">
        <v>6.44</v>
      </c>
      <c r="T76">
        <v>0</v>
      </c>
      <c r="U76">
        <v>202.30209695691238</v>
      </c>
      <c r="V76">
        <v>5.067462462462462</v>
      </c>
      <c r="W76">
        <v>11.177459668257214</v>
      </c>
      <c r="X76">
        <v>36.17</v>
      </c>
      <c r="Y76">
        <v>0</v>
      </c>
      <c r="Z76">
        <v>3.1800799999999998</v>
      </c>
      <c r="AA76">
        <v>5.8746729957805917</v>
      </c>
      <c r="AB76">
        <v>9.6347321830457631</v>
      </c>
      <c r="AC76">
        <v>4.7263028113711307</v>
      </c>
      <c r="AD76">
        <v>4.4547085541256619</v>
      </c>
      <c r="AE76">
        <v>8.0357456472369417</v>
      </c>
      <c r="AF76">
        <v>0</v>
      </c>
      <c r="AG76">
        <v>0</v>
      </c>
      <c r="AH76">
        <v>27.714170432946144</v>
      </c>
      <c r="AI76">
        <v>0</v>
      </c>
      <c r="AJ76">
        <v>0</v>
      </c>
      <c r="AK76">
        <v>12.965654058313632</v>
      </c>
      <c r="AL76">
        <v>0.34030464716006892</v>
      </c>
      <c r="AM76">
        <v>1.9254223555888976</v>
      </c>
      <c r="AN76">
        <v>0</v>
      </c>
      <c r="AO76">
        <v>0</v>
      </c>
      <c r="AP76">
        <v>0</v>
      </c>
      <c r="AQ76">
        <v>0</v>
      </c>
      <c r="AR76">
        <v>0.13461231884057973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575.0125073425246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157.53</v>
      </c>
      <c r="L77">
        <v>41.68</v>
      </c>
      <c r="M77">
        <v>0</v>
      </c>
      <c r="N77">
        <v>28.957460317460317</v>
      </c>
      <c r="O77">
        <v>24.310000000000002</v>
      </c>
      <c r="P77">
        <v>58.53</v>
      </c>
      <c r="Q77">
        <v>2.2325427594070697</v>
      </c>
      <c r="R77">
        <v>10.337460083517563</v>
      </c>
      <c r="S77">
        <v>6.44</v>
      </c>
      <c r="T77">
        <v>0</v>
      </c>
      <c r="U77">
        <v>202.30209695691238</v>
      </c>
      <c r="V77">
        <v>3.4874599708879193</v>
      </c>
      <c r="W77">
        <v>11.177459668257214</v>
      </c>
      <c r="X77">
        <v>36.17</v>
      </c>
      <c r="Y77">
        <v>0</v>
      </c>
      <c r="Z77">
        <v>1.5900399999999999</v>
      </c>
      <c r="AA77">
        <v>5.8746729957805917</v>
      </c>
      <c r="AB77">
        <v>9.6347321830457631</v>
      </c>
      <c r="AC77">
        <v>4.7263028113711307</v>
      </c>
      <c r="AD77">
        <v>4.4547085541256619</v>
      </c>
      <c r="AE77">
        <v>8.0357456472369417</v>
      </c>
      <c r="AF77">
        <v>0</v>
      </c>
      <c r="AG77">
        <v>0</v>
      </c>
      <c r="AH77">
        <v>27.714170432946144</v>
      </c>
      <c r="AI77">
        <v>0</v>
      </c>
      <c r="AJ77">
        <v>0</v>
      </c>
      <c r="AK77">
        <v>12.965654058313632</v>
      </c>
      <c r="AL77">
        <v>0.34030464716006892</v>
      </c>
      <c r="AM77">
        <v>1.9254223555888976</v>
      </c>
      <c r="AN77">
        <v>0</v>
      </c>
      <c r="AO77">
        <v>0</v>
      </c>
      <c r="AP77">
        <v>0</v>
      </c>
      <c r="AQ77">
        <v>0</v>
      </c>
      <c r="AR77">
        <v>0.13461231884057973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661.60246485095013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157.56240300146413</v>
      </c>
      <c r="L78">
        <v>41.68</v>
      </c>
      <c r="M78">
        <v>0</v>
      </c>
      <c r="N78">
        <v>28.957460317460317</v>
      </c>
      <c r="O78">
        <v>24.310000000000002</v>
      </c>
      <c r="P78">
        <v>58.53</v>
      </c>
      <c r="Q78">
        <v>2.2325427594070697</v>
      </c>
      <c r="R78">
        <v>10.337460083517563</v>
      </c>
      <c r="S78">
        <v>6.44</v>
      </c>
      <c r="T78">
        <v>0</v>
      </c>
      <c r="U78">
        <v>202.30209695691238</v>
      </c>
      <c r="V78">
        <v>3.4874599708879193</v>
      </c>
      <c r="W78">
        <v>11.177459668257214</v>
      </c>
      <c r="X78">
        <v>36.17</v>
      </c>
      <c r="Y78">
        <v>0</v>
      </c>
      <c r="Z78">
        <v>1.5900399999999999</v>
      </c>
      <c r="AA78">
        <v>3.223069620253165</v>
      </c>
      <c r="AB78">
        <v>9.6347321830457631</v>
      </c>
      <c r="AC78">
        <v>4.7263028113711307</v>
      </c>
      <c r="AD78">
        <v>4.4547085541256619</v>
      </c>
      <c r="AE78">
        <v>8.0357456472369417</v>
      </c>
      <c r="AF78">
        <v>0</v>
      </c>
      <c r="AG78">
        <v>0</v>
      </c>
      <c r="AH78">
        <v>20.345569165786696</v>
      </c>
      <c r="AI78">
        <v>0</v>
      </c>
      <c r="AJ78">
        <v>0</v>
      </c>
      <c r="AK78">
        <v>12.965654058313632</v>
      </c>
      <c r="AL78">
        <v>0.34030464716006892</v>
      </c>
      <c r="AM78">
        <v>1.9254223555888976</v>
      </c>
      <c r="AN78">
        <v>0</v>
      </c>
      <c r="AO78">
        <v>0</v>
      </c>
      <c r="AP78">
        <v>0</v>
      </c>
      <c r="AQ78">
        <v>0</v>
      </c>
      <c r="AR78">
        <v>0.13461231884057973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651.61466320972738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151.32000000000002</v>
      </c>
      <c r="L79">
        <v>41.68</v>
      </c>
      <c r="M79">
        <v>0</v>
      </c>
      <c r="N79">
        <v>28.957460317460317</v>
      </c>
      <c r="O79">
        <v>24.310000000000002</v>
      </c>
      <c r="P79">
        <v>58.53</v>
      </c>
      <c r="Q79">
        <v>2.2325427594070697</v>
      </c>
      <c r="R79">
        <v>10.337460083517563</v>
      </c>
      <c r="S79">
        <v>6.44</v>
      </c>
      <c r="T79">
        <v>0</v>
      </c>
      <c r="U79">
        <v>202.30209695691238</v>
      </c>
      <c r="V79">
        <v>3.4874599708879193</v>
      </c>
      <c r="W79">
        <v>11.177459668257214</v>
      </c>
      <c r="X79">
        <v>36.17</v>
      </c>
      <c r="Y79">
        <v>0</v>
      </c>
      <c r="Z79">
        <v>0.53593999999999997</v>
      </c>
      <c r="AA79">
        <v>0</v>
      </c>
      <c r="AB79">
        <v>0.48770592648162042</v>
      </c>
      <c r="AC79">
        <v>2.3593419192712419</v>
      </c>
      <c r="AD79">
        <v>4.4547085541256619</v>
      </c>
      <c r="AE79">
        <v>8.0357456472369417</v>
      </c>
      <c r="AF79">
        <v>0</v>
      </c>
      <c r="AG79">
        <v>0</v>
      </c>
      <c r="AH79">
        <v>15.245206758183738</v>
      </c>
      <c r="AI79">
        <v>0.93205891594658308</v>
      </c>
      <c r="AJ79">
        <v>0</v>
      </c>
      <c r="AK79">
        <v>12.965654058313632</v>
      </c>
      <c r="AL79">
        <v>0.34030464716006892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0.13461231884057973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623.48737759210064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157.61000000000001</v>
      </c>
      <c r="L80">
        <v>41.68</v>
      </c>
      <c r="M80">
        <v>0</v>
      </c>
      <c r="N80">
        <v>28.957460317460317</v>
      </c>
      <c r="O80">
        <v>24.310000000000002</v>
      </c>
      <c r="P80">
        <v>58.53</v>
      </c>
      <c r="Q80">
        <v>2.2325427594070697</v>
      </c>
      <c r="R80">
        <v>10.337460083517563</v>
      </c>
      <c r="S80">
        <v>6.44</v>
      </c>
      <c r="T80">
        <v>0</v>
      </c>
      <c r="U80">
        <v>202.30209695691238</v>
      </c>
      <c r="V80">
        <v>3.4874599708879193</v>
      </c>
      <c r="W80">
        <v>11.177459668257214</v>
      </c>
      <c r="X80">
        <v>36.17</v>
      </c>
      <c r="Y80">
        <v>0</v>
      </c>
      <c r="Z80">
        <v>0</v>
      </c>
      <c r="AA80">
        <v>0</v>
      </c>
      <c r="AB80">
        <v>0</v>
      </c>
      <c r="AC80">
        <v>2.3593419192712419</v>
      </c>
      <c r="AD80">
        <v>2.2298940196820589</v>
      </c>
      <c r="AE80">
        <v>4.0178728236184709</v>
      </c>
      <c r="AF80">
        <v>0</v>
      </c>
      <c r="AG80">
        <v>0</v>
      </c>
      <c r="AH80">
        <v>10.162624498416049</v>
      </c>
      <c r="AI80">
        <v>4.0329960722702287</v>
      </c>
      <c r="AJ80">
        <v>0</v>
      </c>
      <c r="AK80">
        <v>12.965654058313632</v>
      </c>
      <c r="AL80">
        <v>0.34030464716006892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0.13461231884057973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620.52939920411302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163.09</v>
      </c>
      <c r="L81">
        <v>43.41</v>
      </c>
      <c r="M81">
        <v>0</v>
      </c>
      <c r="N81">
        <v>28.957460317460317</v>
      </c>
      <c r="O81">
        <v>24.310000000000002</v>
      </c>
      <c r="P81">
        <v>58.53</v>
      </c>
      <c r="Q81">
        <v>2.2329497354497354</v>
      </c>
      <c r="R81">
        <v>10.567051603905162</v>
      </c>
      <c r="S81">
        <v>6.69</v>
      </c>
      <c r="T81">
        <v>0</v>
      </c>
      <c r="U81">
        <v>202.30209695691238</v>
      </c>
      <c r="V81">
        <v>3.4874599708879193</v>
      </c>
      <c r="W81">
        <v>11.177459668257214</v>
      </c>
      <c r="X81">
        <v>36.17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4.0178728236184709</v>
      </c>
      <c r="AF81">
        <v>0</v>
      </c>
      <c r="AG81">
        <v>0</v>
      </c>
      <c r="AH81">
        <v>4.6177583949313625</v>
      </c>
      <c r="AI81">
        <v>4.0329960722702287</v>
      </c>
      <c r="AJ81">
        <v>0</v>
      </c>
      <c r="AK81">
        <v>12.965654058313632</v>
      </c>
      <c r="AL81">
        <v>0.34030464716006892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0.13461231884057973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618.08529565810511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120.08750067639286</v>
      </c>
      <c r="L82">
        <v>41.68</v>
      </c>
      <c r="M82">
        <v>0</v>
      </c>
      <c r="N82">
        <v>28.957460317460317</v>
      </c>
      <c r="O82">
        <v>24.310000000000002</v>
      </c>
      <c r="P82">
        <v>58.53</v>
      </c>
      <c r="Q82">
        <v>2.2329497354497354</v>
      </c>
      <c r="R82">
        <v>10.337053291536051</v>
      </c>
      <c r="S82">
        <v>6.44</v>
      </c>
      <c r="T82">
        <v>0</v>
      </c>
      <c r="U82">
        <v>202.30209695691238</v>
      </c>
      <c r="V82">
        <v>3.48</v>
      </c>
      <c r="W82">
        <v>11.177459668257214</v>
      </c>
      <c r="X82">
        <v>36.17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4.0178728236184709</v>
      </c>
      <c r="AF82">
        <v>0</v>
      </c>
      <c r="AG82">
        <v>0</v>
      </c>
      <c r="AH82">
        <v>0</v>
      </c>
      <c r="AI82">
        <v>4.0329960722702287</v>
      </c>
      <c r="AJ82">
        <v>0</v>
      </c>
      <c r="AK82">
        <v>12.965654058313632</v>
      </c>
      <c r="AL82">
        <v>0.34030464716006892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6.9998405797101437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575.11280791717934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84.49</v>
      </c>
      <c r="L83">
        <v>22.180000000000003</v>
      </c>
      <c r="M83">
        <v>0</v>
      </c>
      <c r="N83">
        <v>28.957460317460317</v>
      </c>
      <c r="O83">
        <v>24.310000000000002</v>
      </c>
      <c r="P83">
        <v>58.53</v>
      </c>
      <c r="Q83">
        <v>0.95999999999999985</v>
      </c>
      <c r="R83">
        <v>5.76</v>
      </c>
      <c r="S83">
        <v>3.839999999999999</v>
      </c>
      <c r="T83">
        <v>0</v>
      </c>
      <c r="U83">
        <v>202.30209695691238</v>
      </c>
      <c r="V83">
        <v>3.48</v>
      </c>
      <c r="W83">
        <v>11.177459668257214</v>
      </c>
      <c r="X83">
        <v>36.17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4.0178728236184709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12.965654058313632</v>
      </c>
      <c r="AL83">
        <v>0.34030464716006892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6.9998405797101437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511.56530421380063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84.49</v>
      </c>
      <c r="L84">
        <v>22.180000000000003</v>
      </c>
      <c r="M84">
        <v>0</v>
      </c>
      <c r="N84">
        <v>28.957460317460317</v>
      </c>
      <c r="O84">
        <v>24.310000000000002</v>
      </c>
      <c r="P84">
        <v>58.53</v>
      </c>
      <c r="Q84">
        <v>0.95999999999999985</v>
      </c>
      <c r="R84">
        <v>5.76</v>
      </c>
      <c r="S84">
        <v>3.839999999999999</v>
      </c>
      <c r="T84">
        <v>0</v>
      </c>
      <c r="U84">
        <v>202.30209695691238</v>
      </c>
      <c r="V84">
        <v>3.48</v>
      </c>
      <c r="W84">
        <v>11.172946452123449</v>
      </c>
      <c r="X84">
        <v>36.17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4.0178728236184709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12.965654058313632</v>
      </c>
      <c r="AL84">
        <v>0.34030464716006892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6.9998405797101437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511.56079099766686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84.49</v>
      </c>
      <c r="L85">
        <v>22.180000000000003</v>
      </c>
      <c r="M85">
        <v>0</v>
      </c>
      <c r="N85">
        <v>28.957460317460317</v>
      </c>
      <c r="O85">
        <v>24.310000000000002</v>
      </c>
      <c r="P85">
        <v>61.89</v>
      </c>
      <c r="Q85">
        <v>0.95999999999999985</v>
      </c>
      <c r="R85">
        <v>5.76</v>
      </c>
      <c r="S85">
        <v>3.839999999999999</v>
      </c>
      <c r="T85">
        <v>0</v>
      </c>
      <c r="U85">
        <v>202.30209695691238</v>
      </c>
      <c r="V85">
        <v>2.64</v>
      </c>
      <c r="W85">
        <v>11.172946452123449</v>
      </c>
      <c r="X85">
        <v>36.17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4.0178728236184709</v>
      </c>
      <c r="AF85">
        <v>0</v>
      </c>
      <c r="AG85">
        <v>0</v>
      </c>
      <c r="AH85">
        <v>0</v>
      </c>
      <c r="AI85">
        <v>4.0329960722702287</v>
      </c>
      <c r="AJ85">
        <v>0</v>
      </c>
      <c r="AK85">
        <v>12.965654058313632</v>
      </c>
      <c r="AL85">
        <v>0.34030464716006892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6.9998405797101437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514.08079099766678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84.49</v>
      </c>
      <c r="L86">
        <v>22.180000000000003</v>
      </c>
      <c r="M86">
        <v>0</v>
      </c>
      <c r="N86">
        <v>28.957460317460317</v>
      </c>
      <c r="O86">
        <v>24.310000000000002</v>
      </c>
      <c r="P86">
        <v>65.8</v>
      </c>
      <c r="Q86">
        <v>0.95999999999999985</v>
      </c>
      <c r="R86">
        <v>5.76</v>
      </c>
      <c r="S86">
        <v>3.839999999999999</v>
      </c>
      <c r="T86">
        <v>0</v>
      </c>
      <c r="U86">
        <v>202.30209695691238</v>
      </c>
      <c r="V86">
        <v>2.64</v>
      </c>
      <c r="W86">
        <v>11.172946452123449</v>
      </c>
      <c r="X86">
        <v>36.17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4.0178728236184709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12.965654058313632</v>
      </c>
      <c r="AL86">
        <v>0.34030464716006892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6.9998405797101437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514.82890175964644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84.49</v>
      </c>
      <c r="L87">
        <v>22.180000000000003</v>
      </c>
      <c r="M87">
        <v>0</v>
      </c>
      <c r="N87">
        <v>28.957460317460317</v>
      </c>
      <c r="O87">
        <v>24.310000000000002</v>
      </c>
      <c r="P87">
        <v>66.47</v>
      </c>
      <c r="Q87">
        <v>0.95999999999999985</v>
      </c>
      <c r="R87">
        <v>5.76</v>
      </c>
      <c r="S87">
        <v>3.839999999999999</v>
      </c>
      <c r="T87">
        <v>0</v>
      </c>
      <c r="U87">
        <v>202.30209695691238</v>
      </c>
      <c r="V87">
        <v>2.64</v>
      </c>
      <c r="W87">
        <v>11.172946452123449</v>
      </c>
      <c r="X87">
        <v>36.17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12.965654058313632</v>
      </c>
      <c r="AL87">
        <v>0.34030464716006892</v>
      </c>
      <c r="AM87">
        <v>0</v>
      </c>
      <c r="AN87">
        <v>0</v>
      </c>
      <c r="AO87">
        <v>0</v>
      </c>
      <c r="AP87">
        <v>0.50038000000000016</v>
      </c>
      <c r="AQ87">
        <v>0</v>
      </c>
      <c r="AR87">
        <v>6.9998405797101437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515.12817492539659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84.49</v>
      </c>
      <c r="L88">
        <v>22.180000000000003</v>
      </c>
      <c r="M88">
        <v>0</v>
      </c>
      <c r="N88">
        <v>28.957460317460317</v>
      </c>
      <c r="O88">
        <v>24.310000000000002</v>
      </c>
      <c r="P88">
        <v>66.47</v>
      </c>
      <c r="Q88">
        <v>0.95999999999999985</v>
      </c>
      <c r="R88">
        <v>5.76</v>
      </c>
      <c r="S88">
        <v>3.839999999999999</v>
      </c>
      <c r="T88">
        <v>0</v>
      </c>
      <c r="U88">
        <v>202.30209695691238</v>
      </c>
      <c r="V88">
        <v>2.64</v>
      </c>
      <c r="W88">
        <v>11.172946452123449</v>
      </c>
      <c r="X88">
        <v>36.17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12.965654058313632</v>
      </c>
      <c r="AL88">
        <v>0.34030464716006892</v>
      </c>
      <c r="AM88">
        <v>0</v>
      </c>
      <c r="AN88">
        <v>0</v>
      </c>
      <c r="AO88">
        <v>0</v>
      </c>
      <c r="AP88">
        <v>0.50038000000000016</v>
      </c>
      <c r="AQ88">
        <v>0</v>
      </c>
      <c r="AR88">
        <v>6.9998405797101437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515.12817492539659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84.489999999999981</v>
      </c>
      <c r="L89">
        <v>22.180000000000003</v>
      </c>
      <c r="M89">
        <v>0</v>
      </c>
      <c r="N89">
        <v>28.957460317460317</v>
      </c>
      <c r="O89">
        <v>24.310000000000002</v>
      </c>
      <c r="P89">
        <v>66.47</v>
      </c>
      <c r="Q89">
        <v>2.2329497354497354</v>
      </c>
      <c r="R89">
        <v>10.337053291536051</v>
      </c>
      <c r="S89">
        <v>6.44</v>
      </c>
      <c r="T89">
        <v>0</v>
      </c>
      <c r="U89">
        <v>202.30209695691238</v>
      </c>
      <c r="V89">
        <v>3.48</v>
      </c>
      <c r="W89">
        <v>11.172946452123449</v>
      </c>
      <c r="X89">
        <v>36.17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12.965654058313632</v>
      </c>
      <c r="AL89">
        <v>0.34030464716006892</v>
      </c>
      <c r="AM89">
        <v>0</v>
      </c>
      <c r="AN89">
        <v>0</v>
      </c>
      <c r="AO89">
        <v>0</v>
      </c>
      <c r="AP89">
        <v>0.50038000000000016</v>
      </c>
      <c r="AQ89">
        <v>0</v>
      </c>
      <c r="AR89">
        <v>1.6178876811594203</v>
      </c>
      <c r="AS89">
        <v>2.6239674397859059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520.60857340351947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84.49</v>
      </c>
      <c r="L90">
        <v>22.180000000000003</v>
      </c>
      <c r="M90">
        <v>0</v>
      </c>
      <c r="N90">
        <v>28.957460317460317</v>
      </c>
      <c r="O90">
        <v>24.310000000000002</v>
      </c>
      <c r="P90">
        <v>66.47</v>
      </c>
      <c r="Q90">
        <v>2.2329497354497354</v>
      </c>
      <c r="R90">
        <v>10.337053291536051</v>
      </c>
      <c r="S90">
        <v>6.44</v>
      </c>
      <c r="T90">
        <v>0</v>
      </c>
      <c r="U90">
        <v>202.30209695691238</v>
      </c>
      <c r="V90">
        <v>3.48</v>
      </c>
      <c r="W90">
        <v>11.172946452123449</v>
      </c>
      <c r="X90">
        <v>36.17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12.965654058313632</v>
      </c>
      <c r="AL90">
        <v>0.34030464716006892</v>
      </c>
      <c r="AM90">
        <v>0</v>
      </c>
      <c r="AN90">
        <v>0</v>
      </c>
      <c r="AO90">
        <v>0</v>
      </c>
      <c r="AP90">
        <v>0.50038000000000016</v>
      </c>
      <c r="AQ90">
        <v>0</v>
      </c>
      <c r="AR90">
        <v>0.80767391304347824</v>
      </c>
      <c r="AS90">
        <v>2.6239674397859059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519.79835963540347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84.49</v>
      </c>
      <c r="L91">
        <v>22.180000000000003</v>
      </c>
      <c r="M91">
        <v>0</v>
      </c>
      <c r="N91">
        <v>28.957460317460317</v>
      </c>
      <c r="O91">
        <v>24.310000000000002</v>
      </c>
      <c r="P91">
        <v>66.47</v>
      </c>
      <c r="Q91">
        <v>2.2329497354497354</v>
      </c>
      <c r="R91">
        <v>10.337053291536051</v>
      </c>
      <c r="S91">
        <v>6.44</v>
      </c>
      <c r="T91">
        <v>0</v>
      </c>
      <c r="U91">
        <v>202.30209695691238</v>
      </c>
      <c r="V91">
        <v>3.48</v>
      </c>
      <c r="W91">
        <v>11.172946452123449</v>
      </c>
      <c r="X91">
        <v>36.17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12.965654058313632</v>
      </c>
      <c r="AL91">
        <v>0.34030464716006892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0.13461231884057973</v>
      </c>
      <c r="AS91">
        <v>2.6239674397859059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519.12529804120061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84.49</v>
      </c>
      <c r="L92">
        <v>22.180000000000003</v>
      </c>
      <c r="M92">
        <v>0</v>
      </c>
      <c r="N92">
        <v>28.957460317460317</v>
      </c>
      <c r="O92">
        <v>24.310000000000002</v>
      </c>
      <c r="P92">
        <v>66.47</v>
      </c>
      <c r="Q92">
        <v>2.2329497354497354</v>
      </c>
      <c r="R92">
        <v>10.337053291536051</v>
      </c>
      <c r="S92">
        <v>6.44</v>
      </c>
      <c r="T92">
        <v>0</v>
      </c>
      <c r="U92">
        <v>202.30209695691238</v>
      </c>
      <c r="V92">
        <v>3.48</v>
      </c>
      <c r="W92">
        <v>11.172946452123449</v>
      </c>
      <c r="X92">
        <v>36.17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12.965654058313632</v>
      </c>
      <c r="AL92">
        <v>0.34030464716006892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0.13461231884057973</v>
      </c>
      <c r="AS92">
        <v>2.6239674397859059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519.12529804120061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84.49</v>
      </c>
      <c r="L93">
        <v>22.180000000000003</v>
      </c>
      <c r="M93">
        <v>0</v>
      </c>
      <c r="N93">
        <v>28.957460317460317</v>
      </c>
      <c r="O93">
        <v>24.310000000000002</v>
      </c>
      <c r="P93">
        <v>66.47</v>
      </c>
      <c r="Q93">
        <v>2.2329497354497354</v>
      </c>
      <c r="R93">
        <v>10.337053291536051</v>
      </c>
      <c r="S93">
        <v>6.44</v>
      </c>
      <c r="T93">
        <v>0</v>
      </c>
      <c r="U93">
        <v>202.30209695691238</v>
      </c>
      <c r="V93">
        <v>3.48</v>
      </c>
      <c r="W93">
        <v>11.172946452123449</v>
      </c>
      <c r="X93">
        <v>36.17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12.965654058313632</v>
      </c>
      <c r="AL93">
        <v>0.34030464716006892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0.13461231884057973</v>
      </c>
      <c r="AS93">
        <v>2.6239674397859059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519.12529804120061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84.49</v>
      </c>
      <c r="L94">
        <v>22.180000000000003</v>
      </c>
      <c r="M94">
        <v>0</v>
      </c>
      <c r="N94">
        <v>28.957460317460317</v>
      </c>
      <c r="O94">
        <v>24.310000000000002</v>
      </c>
      <c r="P94">
        <v>66.47</v>
      </c>
      <c r="Q94">
        <v>2.2329497354497354</v>
      </c>
      <c r="R94">
        <v>10.337053291536051</v>
      </c>
      <c r="S94">
        <v>6.44</v>
      </c>
      <c r="T94">
        <v>0</v>
      </c>
      <c r="U94">
        <v>202.30209695691238</v>
      </c>
      <c r="V94">
        <v>3.48</v>
      </c>
      <c r="W94">
        <v>11.172946452123449</v>
      </c>
      <c r="X94">
        <v>36.17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12.965654058313632</v>
      </c>
      <c r="AL94">
        <v>0.34030464716006892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0.13461231884057973</v>
      </c>
      <c r="AS94">
        <v>2.6239674397859059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519.12529804120061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84.49</v>
      </c>
      <c r="L95">
        <v>22.22</v>
      </c>
      <c r="M95">
        <v>0</v>
      </c>
      <c r="N95">
        <v>28.957460317460317</v>
      </c>
      <c r="O95">
        <v>24.310000000000002</v>
      </c>
      <c r="P95">
        <v>66.47</v>
      </c>
      <c r="Q95">
        <v>1.46</v>
      </c>
      <c r="R95">
        <v>5.53</v>
      </c>
      <c r="S95">
        <v>3.69</v>
      </c>
      <c r="T95">
        <v>0</v>
      </c>
      <c r="U95">
        <v>202.30209695691238</v>
      </c>
      <c r="V95">
        <v>3.48</v>
      </c>
      <c r="W95">
        <v>11.172946452123449</v>
      </c>
      <c r="X95">
        <v>36.17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12.965654058313632</v>
      </c>
      <c r="AL95">
        <v>0.34030464716006892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0.13461231884057973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509.26294666452708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84.49</v>
      </c>
      <c r="L96">
        <v>22.22</v>
      </c>
      <c r="M96">
        <v>0</v>
      </c>
      <c r="N96">
        <v>28.957460317460317</v>
      </c>
      <c r="O96">
        <v>24.310000000000002</v>
      </c>
      <c r="P96">
        <v>66.47</v>
      </c>
      <c r="Q96">
        <v>1.46</v>
      </c>
      <c r="R96">
        <v>5.53</v>
      </c>
      <c r="S96">
        <v>3.69</v>
      </c>
      <c r="T96">
        <v>0</v>
      </c>
      <c r="U96">
        <v>202.30209695691238</v>
      </c>
      <c r="V96">
        <v>3.48</v>
      </c>
      <c r="W96">
        <v>11.172946452123449</v>
      </c>
      <c r="X96">
        <v>36.17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12.965654058313632</v>
      </c>
      <c r="AL96">
        <v>0.34030464716006892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0.13461231884057973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509.26294666452708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84.49</v>
      </c>
      <c r="L97">
        <v>22.22</v>
      </c>
      <c r="M97">
        <v>0</v>
      </c>
      <c r="N97">
        <v>28.957460317460317</v>
      </c>
      <c r="O97">
        <v>24.310000000000002</v>
      </c>
      <c r="P97">
        <v>66.47</v>
      </c>
      <c r="Q97">
        <v>1.46</v>
      </c>
      <c r="R97">
        <v>5.53</v>
      </c>
      <c r="S97">
        <v>3.69</v>
      </c>
      <c r="T97">
        <v>0</v>
      </c>
      <c r="U97">
        <v>202.30209695691238</v>
      </c>
      <c r="V97">
        <v>3.48</v>
      </c>
      <c r="W97">
        <v>11.17</v>
      </c>
      <c r="X97">
        <v>36.17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12.965654058313632</v>
      </c>
      <c r="AL97">
        <v>0.34030464716006892</v>
      </c>
      <c r="AM97">
        <v>0</v>
      </c>
      <c r="AN97">
        <v>0</v>
      </c>
      <c r="AO97">
        <v>0</v>
      </c>
      <c r="AP97">
        <v>0.50038000000000016</v>
      </c>
      <c r="AQ97">
        <v>0</v>
      </c>
      <c r="AR97">
        <v>0.13461231884057973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509.26000021240367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84.49</v>
      </c>
      <c r="L98">
        <v>22.22</v>
      </c>
      <c r="M98">
        <v>0</v>
      </c>
      <c r="N98">
        <v>28.957460317460317</v>
      </c>
      <c r="O98">
        <v>24.310000000000002</v>
      </c>
      <c r="P98">
        <v>66.47</v>
      </c>
      <c r="Q98">
        <v>1.46</v>
      </c>
      <c r="R98">
        <v>5.53</v>
      </c>
      <c r="S98">
        <v>3.69</v>
      </c>
      <c r="T98">
        <v>0</v>
      </c>
      <c r="U98">
        <v>202.30209695691238</v>
      </c>
      <c r="V98">
        <v>3.48</v>
      </c>
      <c r="W98">
        <v>11.17</v>
      </c>
      <c r="X98">
        <v>36.17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7.7362159180457057</v>
      </c>
      <c r="AL98">
        <v>0.34030464716006892</v>
      </c>
      <c r="AM98">
        <v>0</v>
      </c>
      <c r="AN98">
        <v>0</v>
      </c>
      <c r="AO98">
        <v>0</v>
      </c>
      <c r="AP98">
        <v>0.50038000000000016</v>
      </c>
      <c r="AQ98">
        <v>0</v>
      </c>
      <c r="AR98">
        <v>0.13461231884057973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504.03056207213575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2.4313288408517972</v>
      </c>
      <c r="L99">
        <f t="shared" si="2"/>
        <v>0.65470525127850865</v>
      </c>
      <c r="M99">
        <f t="shared" si="2"/>
        <v>0</v>
      </c>
      <c r="N99">
        <f t="shared" si="2"/>
        <v>0.69077476190476106</v>
      </c>
      <c r="O99">
        <f t="shared" si="2"/>
        <v>0.58470249999999913</v>
      </c>
      <c r="P99">
        <f t="shared" si="2"/>
        <v>1.5171650000000001</v>
      </c>
      <c r="Q99">
        <f t="shared" si="2"/>
        <v>3.9993853026101582E-2</v>
      </c>
      <c r="R99">
        <f t="shared" si="2"/>
        <v>0.17554105204320519</v>
      </c>
      <c r="S99">
        <f t="shared" si="2"/>
        <v>0.11338537507720201</v>
      </c>
      <c r="T99">
        <f t="shared" si="2"/>
        <v>0</v>
      </c>
      <c r="U99">
        <f t="shared" si="2"/>
        <v>5.2321783101670762</v>
      </c>
      <c r="V99">
        <f t="shared" si="2"/>
        <v>9.0202271660306588E-2</v>
      </c>
      <c r="W99">
        <f t="shared" si="2"/>
        <v>0.25002429148133859</v>
      </c>
      <c r="X99">
        <f t="shared" si="2"/>
        <v>0.8304613751001193</v>
      </c>
      <c r="Y99">
        <f t="shared" si="2"/>
        <v>0</v>
      </c>
      <c r="Z99">
        <f t="shared" si="2"/>
        <v>9.2811600000000001E-3</v>
      </c>
      <c r="AA99">
        <f t="shared" si="2"/>
        <v>3.0843938115330524E-2</v>
      </c>
      <c r="AB99">
        <f t="shared" si="2"/>
        <v>2.9837061140285087E-2</v>
      </c>
      <c r="AC99">
        <f t="shared" si="2"/>
        <v>1.7717921313020253E-2</v>
      </c>
      <c r="AD99">
        <f t="shared" si="2"/>
        <v>2.1390982210446628E-2</v>
      </c>
      <c r="AE99">
        <f t="shared" si="2"/>
        <v>5.3236814912944685E-2</v>
      </c>
      <c r="AF99">
        <f t="shared" si="2"/>
        <v>0</v>
      </c>
      <c r="AG99">
        <f t="shared" si="2"/>
        <v>0</v>
      </c>
      <c r="AH99">
        <f t="shared" si="2"/>
        <v>0.13394991874340015</v>
      </c>
      <c r="AI99">
        <f t="shared" si="2"/>
        <v>6.5002855459544403E-3</v>
      </c>
      <c r="AJ99">
        <f t="shared" si="2"/>
        <v>0</v>
      </c>
      <c r="AK99">
        <f t="shared" si="2"/>
        <v>0.30986833786446016</v>
      </c>
      <c r="AL99">
        <f t="shared" si="2"/>
        <v>3.9668347676420045E-2</v>
      </c>
      <c r="AM99">
        <f t="shared" si="2"/>
        <v>5.8473908477119285E-3</v>
      </c>
      <c r="AN99">
        <f t="shared" si="2"/>
        <v>0</v>
      </c>
      <c r="AO99">
        <f t="shared" si="2"/>
        <v>0</v>
      </c>
      <c r="AP99">
        <f t="shared" si="2"/>
        <v>8.7172800000000009E-3</v>
      </c>
      <c r="AQ99">
        <f t="shared" si="2"/>
        <v>0</v>
      </c>
      <c r="AR99">
        <f t="shared" si="2"/>
        <v>2.3904480978260867E-2</v>
      </c>
      <c r="AS99">
        <f t="shared" si="2"/>
        <v>2.9955903211418392E-2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13.331182705150086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</v>
      </c>
      <c r="L3">
        <v>204.02</v>
      </c>
      <c r="M3">
        <v>27.1</v>
      </c>
      <c r="N3">
        <v>34.986931509251953</v>
      </c>
      <c r="O3">
        <v>0</v>
      </c>
      <c r="P3">
        <v>41.15</v>
      </c>
      <c r="Q3">
        <v>1.77</v>
      </c>
      <c r="R3">
        <v>6.87</v>
      </c>
      <c r="S3">
        <v>4.2699999999999996</v>
      </c>
      <c r="T3">
        <v>0</v>
      </c>
      <c r="U3">
        <v>24.190613601197274</v>
      </c>
      <c r="V3">
        <v>3.36</v>
      </c>
      <c r="W3">
        <v>7.6300000000000008</v>
      </c>
      <c r="X3">
        <v>24.19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5.227789046653144</v>
      </c>
      <c r="AG3">
        <v>12.992980000000003</v>
      </c>
      <c r="AH3">
        <v>0</v>
      </c>
      <c r="AI3">
        <v>0</v>
      </c>
      <c r="AJ3">
        <v>0</v>
      </c>
      <c r="AK3">
        <v>15.660965327029157</v>
      </c>
      <c r="AL3">
        <v>0</v>
      </c>
      <c r="AM3">
        <v>0</v>
      </c>
      <c r="AN3">
        <v>0.61983795086251958</v>
      </c>
      <c r="AO3">
        <v>0</v>
      </c>
      <c r="AP3">
        <v>1.6966040000000004</v>
      </c>
      <c r="AQ3">
        <v>0</v>
      </c>
      <c r="AR3">
        <v>0.16260054347826089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422.09845132726798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</v>
      </c>
      <c r="L4">
        <v>204.02</v>
      </c>
      <c r="M4">
        <v>27.1</v>
      </c>
      <c r="N4">
        <v>34.986931509251953</v>
      </c>
      <c r="O4">
        <v>0</v>
      </c>
      <c r="P4">
        <v>41.15</v>
      </c>
      <c r="Q4">
        <v>1.77</v>
      </c>
      <c r="R4">
        <v>6.87</v>
      </c>
      <c r="S4">
        <v>4.2699999999999996</v>
      </c>
      <c r="T4">
        <v>0</v>
      </c>
      <c r="U4">
        <v>24.190613601197274</v>
      </c>
      <c r="V4">
        <v>3.36</v>
      </c>
      <c r="W4">
        <v>7.6300000000000008</v>
      </c>
      <c r="X4">
        <v>24.19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5.227789046653144</v>
      </c>
      <c r="AG4">
        <v>12.992980000000003</v>
      </c>
      <c r="AH4">
        <v>0</v>
      </c>
      <c r="AI4">
        <v>0</v>
      </c>
      <c r="AJ4">
        <v>0</v>
      </c>
      <c r="AK4">
        <v>15.660965327029157</v>
      </c>
      <c r="AL4">
        <v>0</v>
      </c>
      <c r="AM4">
        <v>0</v>
      </c>
      <c r="AN4">
        <v>0.61983795086251958</v>
      </c>
      <c r="AO4">
        <v>0</v>
      </c>
      <c r="AP4">
        <v>1.6966040000000004</v>
      </c>
      <c r="AQ4">
        <v>0</v>
      </c>
      <c r="AR4">
        <v>0.16260054347826089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422.09845132726798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</v>
      </c>
      <c r="L5">
        <v>204.02</v>
      </c>
      <c r="M5">
        <v>27.1</v>
      </c>
      <c r="N5">
        <v>34.986931509251953</v>
      </c>
      <c r="O5">
        <v>0</v>
      </c>
      <c r="P5">
        <v>41.15</v>
      </c>
      <c r="Q5">
        <v>1.77</v>
      </c>
      <c r="R5">
        <v>6.87</v>
      </c>
      <c r="S5">
        <v>4.2699999999999996</v>
      </c>
      <c r="T5">
        <v>0</v>
      </c>
      <c r="U5">
        <v>24.190613601197274</v>
      </c>
      <c r="V5">
        <v>3.36</v>
      </c>
      <c r="W5">
        <v>7.6300000000000008</v>
      </c>
      <c r="X5">
        <v>24.02274891279469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5.227789046653144</v>
      </c>
      <c r="AG5">
        <v>12.992980000000003</v>
      </c>
      <c r="AH5">
        <v>0</v>
      </c>
      <c r="AI5">
        <v>0</v>
      </c>
      <c r="AJ5">
        <v>0</v>
      </c>
      <c r="AK5">
        <v>15.660965327029157</v>
      </c>
      <c r="AL5">
        <v>0</v>
      </c>
      <c r="AM5">
        <v>0</v>
      </c>
      <c r="AN5">
        <v>0.61983795086251958</v>
      </c>
      <c r="AO5">
        <v>0</v>
      </c>
      <c r="AP5">
        <v>1.6966040000000004</v>
      </c>
      <c r="AQ5">
        <v>0</v>
      </c>
      <c r="AR5">
        <v>0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421.76859969658437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</v>
      </c>
      <c r="L6">
        <v>204.02</v>
      </c>
      <c r="M6">
        <v>27.1</v>
      </c>
      <c r="N6">
        <v>34.986931509251953</v>
      </c>
      <c r="O6">
        <v>0</v>
      </c>
      <c r="P6">
        <v>41.15</v>
      </c>
      <c r="Q6">
        <v>1.77</v>
      </c>
      <c r="R6">
        <v>6.87</v>
      </c>
      <c r="S6">
        <v>4.2699999999999996</v>
      </c>
      <c r="T6">
        <v>0</v>
      </c>
      <c r="U6">
        <v>24.190613601197274</v>
      </c>
      <c r="V6">
        <v>3.36</v>
      </c>
      <c r="W6">
        <v>7.6300000000000008</v>
      </c>
      <c r="X6">
        <v>24.02274891279469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5.227789046653144</v>
      </c>
      <c r="AG6">
        <v>12.992980000000003</v>
      </c>
      <c r="AH6">
        <v>0</v>
      </c>
      <c r="AI6">
        <v>0</v>
      </c>
      <c r="AJ6">
        <v>0</v>
      </c>
      <c r="AK6">
        <v>15.660965327029157</v>
      </c>
      <c r="AL6">
        <v>0</v>
      </c>
      <c r="AM6">
        <v>0</v>
      </c>
      <c r="AN6">
        <v>0.61983795086251958</v>
      </c>
      <c r="AO6">
        <v>0</v>
      </c>
      <c r="AP6">
        <v>1.6966040000000004</v>
      </c>
      <c r="AQ6">
        <v>0</v>
      </c>
      <c r="AR6">
        <v>0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421.76859969658437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</v>
      </c>
      <c r="L7">
        <v>204.02</v>
      </c>
      <c r="M7">
        <v>27.1</v>
      </c>
      <c r="N7">
        <v>34.986931509251953</v>
      </c>
      <c r="O7">
        <v>0</v>
      </c>
      <c r="P7">
        <v>41.15</v>
      </c>
      <c r="Q7">
        <v>1.77</v>
      </c>
      <c r="R7">
        <v>6.87</v>
      </c>
      <c r="S7">
        <v>4.2699999999999996</v>
      </c>
      <c r="T7">
        <v>0</v>
      </c>
      <c r="U7">
        <v>22.209386209755422</v>
      </c>
      <c r="V7">
        <v>3.36</v>
      </c>
      <c r="W7">
        <v>7.6300000000000008</v>
      </c>
      <c r="X7">
        <v>24.02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5.227789046653144</v>
      </c>
      <c r="AG7">
        <v>12.992980000000003</v>
      </c>
      <c r="AH7">
        <v>0</v>
      </c>
      <c r="AI7">
        <v>0</v>
      </c>
      <c r="AJ7">
        <v>0</v>
      </c>
      <c r="AK7">
        <v>15.660965327029157</v>
      </c>
      <c r="AL7">
        <v>0</v>
      </c>
      <c r="AM7">
        <v>0</v>
      </c>
      <c r="AN7">
        <v>0.61983795086251958</v>
      </c>
      <c r="AO7">
        <v>0</v>
      </c>
      <c r="AP7">
        <v>1.6966040000000004</v>
      </c>
      <c r="AQ7">
        <v>0</v>
      </c>
      <c r="AR7">
        <v>0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419.78462339234778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</v>
      </c>
      <c r="L8">
        <v>204.02</v>
      </c>
      <c r="M8">
        <v>27.1</v>
      </c>
      <c r="N8">
        <v>34.986931509251953</v>
      </c>
      <c r="O8">
        <v>0</v>
      </c>
      <c r="P8">
        <v>41.15</v>
      </c>
      <c r="Q8">
        <v>1.77</v>
      </c>
      <c r="R8">
        <v>6.87</v>
      </c>
      <c r="S8">
        <v>4.2699999999999996</v>
      </c>
      <c r="T8">
        <v>0</v>
      </c>
      <c r="U8">
        <v>20.210613502519582</v>
      </c>
      <c r="V8">
        <v>3.36</v>
      </c>
      <c r="W8">
        <v>7.6300000000000008</v>
      </c>
      <c r="X8">
        <v>24.02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5.227789046653144</v>
      </c>
      <c r="AG8">
        <v>12.992980000000003</v>
      </c>
      <c r="AH8">
        <v>0</v>
      </c>
      <c r="AI8">
        <v>0</v>
      </c>
      <c r="AJ8">
        <v>0</v>
      </c>
      <c r="AK8">
        <v>15.660965327029157</v>
      </c>
      <c r="AL8">
        <v>0</v>
      </c>
      <c r="AM8">
        <v>0</v>
      </c>
      <c r="AN8">
        <v>0.61983795086251958</v>
      </c>
      <c r="AO8">
        <v>0</v>
      </c>
      <c r="AP8">
        <v>1.6966040000000004</v>
      </c>
      <c r="AQ8">
        <v>0</v>
      </c>
      <c r="AR8">
        <v>0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417.785850685112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</v>
      </c>
      <c r="L9">
        <v>204.02</v>
      </c>
      <c r="M9">
        <v>27.1</v>
      </c>
      <c r="N9">
        <v>34.986931509251953</v>
      </c>
      <c r="O9">
        <v>0</v>
      </c>
      <c r="P9">
        <v>41.15</v>
      </c>
      <c r="Q9">
        <v>1.77</v>
      </c>
      <c r="R9">
        <v>6.87</v>
      </c>
      <c r="S9">
        <v>4.2699999999999996</v>
      </c>
      <c r="T9">
        <v>0</v>
      </c>
      <c r="U9">
        <v>20.210613502519582</v>
      </c>
      <c r="V9">
        <v>3.36</v>
      </c>
      <c r="W9">
        <v>7.6300000000000008</v>
      </c>
      <c r="X9">
        <v>24.02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5.227789046653144</v>
      </c>
      <c r="AG9">
        <v>12.992980000000003</v>
      </c>
      <c r="AH9">
        <v>0</v>
      </c>
      <c r="AI9">
        <v>0</v>
      </c>
      <c r="AJ9">
        <v>0</v>
      </c>
      <c r="AK9">
        <v>15.660965327029157</v>
      </c>
      <c r="AL9">
        <v>0</v>
      </c>
      <c r="AM9">
        <v>0</v>
      </c>
      <c r="AN9">
        <v>0.61983795086251958</v>
      </c>
      <c r="AO9">
        <v>0</v>
      </c>
      <c r="AP9">
        <v>0</v>
      </c>
      <c r="AQ9">
        <v>0</v>
      </c>
      <c r="AR9">
        <v>0.13192119565217392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416.2211678807642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</v>
      </c>
      <c r="L10">
        <v>204.02</v>
      </c>
      <c r="M10">
        <v>27.1</v>
      </c>
      <c r="N10">
        <v>34.986931509251953</v>
      </c>
      <c r="O10">
        <v>0</v>
      </c>
      <c r="P10">
        <v>41.15</v>
      </c>
      <c r="Q10">
        <v>1.77</v>
      </c>
      <c r="R10">
        <v>6.87</v>
      </c>
      <c r="S10">
        <v>4.2699999999999996</v>
      </c>
      <c r="T10">
        <v>0</v>
      </c>
      <c r="U10">
        <v>20.210613502519582</v>
      </c>
      <c r="V10">
        <v>3.36</v>
      </c>
      <c r="W10">
        <v>7.6300000000000008</v>
      </c>
      <c r="X10">
        <v>24.02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5.227789046653144</v>
      </c>
      <c r="AG10">
        <v>12.992980000000003</v>
      </c>
      <c r="AH10">
        <v>0</v>
      </c>
      <c r="AI10">
        <v>0</v>
      </c>
      <c r="AJ10">
        <v>0</v>
      </c>
      <c r="AK10">
        <v>15.660965327029157</v>
      </c>
      <c r="AL10">
        <v>0</v>
      </c>
      <c r="AM10">
        <v>0</v>
      </c>
      <c r="AN10">
        <v>0.61983795086251958</v>
      </c>
      <c r="AO10">
        <v>0</v>
      </c>
      <c r="AP10">
        <v>0</v>
      </c>
      <c r="AQ10">
        <v>0</v>
      </c>
      <c r="AR10">
        <v>0.13192119565217392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416.2211678807642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</v>
      </c>
      <c r="L11">
        <v>204.02</v>
      </c>
      <c r="M11">
        <v>27.1</v>
      </c>
      <c r="N11">
        <v>34.986931509251953</v>
      </c>
      <c r="O11">
        <v>0</v>
      </c>
      <c r="P11">
        <v>41.15</v>
      </c>
      <c r="Q11">
        <v>1.77</v>
      </c>
      <c r="R11">
        <v>6.87</v>
      </c>
      <c r="S11">
        <v>4.2699999999999996</v>
      </c>
      <c r="T11">
        <v>0</v>
      </c>
      <c r="U11">
        <v>20.210613502519582</v>
      </c>
      <c r="V11">
        <v>3.36</v>
      </c>
      <c r="W11">
        <v>7.42</v>
      </c>
      <c r="X11">
        <v>24.02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5.227789046653144</v>
      </c>
      <c r="AG11">
        <v>12.992980000000003</v>
      </c>
      <c r="AH11">
        <v>0</v>
      </c>
      <c r="AI11">
        <v>0</v>
      </c>
      <c r="AJ11">
        <v>0</v>
      </c>
      <c r="AK11">
        <v>15.660965327029157</v>
      </c>
      <c r="AL11">
        <v>0</v>
      </c>
      <c r="AM11">
        <v>0</v>
      </c>
      <c r="AN11">
        <v>0.61983795086251958</v>
      </c>
      <c r="AO11">
        <v>0</v>
      </c>
      <c r="AP11">
        <v>0</v>
      </c>
      <c r="AQ11">
        <v>0</v>
      </c>
      <c r="AR11">
        <v>0.13192119565217392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416.01116788076422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</v>
      </c>
      <c r="L12">
        <v>204.02</v>
      </c>
      <c r="M12">
        <v>27.1</v>
      </c>
      <c r="N12">
        <v>34.986931509251953</v>
      </c>
      <c r="O12">
        <v>0</v>
      </c>
      <c r="P12">
        <v>41.15</v>
      </c>
      <c r="Q12">
        <v>1.77</v>
      </c>
      <c r="R12">
        <v>6.87</v>
      </c>
      <c r="S12">
        <v>4.2699999999999996</v>
      </c>
      <c r="T12">
        <v>0</v>
      </c>
      <c r="U12">
        <v>20.210613502519582</v>
      </c>
      <c r="V12">
        <v>3.36</v>
      </c>
      <c r="W12">
        <v>7.42</v>
      </c>
      <c r="X12">
        <v>24.02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5.227789046653144</v>
      </c>
      <c r="AG12">
        <v>12.992980000000003</v>
      </c>
      <c r="AH12">
        <v>0</v>
      </c>
      <c r="AI12">
        <v>0</v>
      </c>
      <c r="AJ12">
        <v>0</v>
      </c>
      <c r="AK12">
        <v>15.660965327029157</v>
      </c>
      <c r="AL12">
        <v>0</v>
      </c>
      <c r="AM12">
        <v>0</v>
      </c>
      <c r="AN12">
        <v>0.61983795086251958</v>
      </c>
      <c r="AO12">
        <v>0</v>
      </c>
      <c r="AP12">
        <v>0</v>
      </c>
      <c r="AQ12">
        <v>0</v>
      </c>
      <c r="AR12">
        <v>0.13192119565217392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416.01116788076422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</v>
      </c>
      <c r="L13">
        <v>204.02</v>
      </c>
      <c r="M13">
        <v>18.66</v>
      </c>
      <c r="N13">
        <v>28.09</v>
      </c>
      <c r="O13">
        <v>0</v>
      </c>
      <c r="P13">
        <v>38.85</v>
      </c>
      <c r="Q13">
        <v>1.77</v>
      </c>
      <c r="R13">
        <v>6.87</v>
      </c>
      <c r="S13">
        <v>4.2699999999999996</v>
      </c>
      <c r="T13">
        <v>0</v>
      </c>
      <c r="U13">
        <v>20.210613502519582</v>
      </c>
      <c r="V13">
        <v>3.36</v>
      </c>
      <c r="W13">
        <v>7.42</v>
      </c>
      <c r="X13">
        <v>24.02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5.227789046653144</v>
      </c>
      <c r="AG13">
        <v>12.992980000000003</v>
      </c>
      <c r="AH13">
        <v>0</v>
      </c>
      <c r="AI13">
        <v>0</v>
      </c>
      <c r="AJ13">
        <v>0</v>
      </c>
      <c r="AK13">
        <v>15.660965327029157</v>
      </c>
      <c r="AL13">
        <v>0</v>
      </c>
      <c r="AM13">
        <v>0</v>
      </c>
      <c r="AN13">
        <v>0.61983795086251958</v>
      </c>
      <c r="AO13">
        <v>0</v>
      </c>
      <c r="AP13">
        <v>0</v>
      </c>
      <c r="AQ13">
        <v>0</v>
      </c>
      <c r="AR13">
        <v>0.13192119565217392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398.37423637151227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</v>
      </c>
      <c r="L14">
        <v>204.02</v>
      </c>
      <c r="M14">
        <v>18.66</v>
      </c>
      <c r="N14">
        <v>28.09</v>
      </c>
      <c r="O14">
        <v>0</v>
      </c>
      <c r="P14">
        <v>37.510000000000005</v>
      </c>
      <c r="Q14">
        <v>1.77</v>
      </c>
      <c r="R14">
        <v>6.87</v>
      </c>
      <c r="S14">
        <v>4.2699999999999996</v>
      </c>
      <c r="T14">
        <v>0</v>
      </c>
      <c r="U14">
        <v>20.210613502519582</v>
      </c>
      <c r="V14">
        <v>3.36</v>
      </c>
      <c r="W14">
        <v>7.42</v>
      </c>
      <c r="X14">
        <v>24.02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5.227789046653144</v>
      </c>
      <c r="AG14">
        <v>12.992980000000003</v>
      </c>
      <c r="AH14">
        <v>0</v>
      </c>
      <c r="AI14">
        <v>0</v>
      </c>
      <c r="AJ14">
        <v>0</v>
      </c>
      <c r="AK14">
        <v>15.660965327029157</v>
      </c>
      <c r="AL14">
        <v>0</v>
      </c>
      <c r="AM14">
        <v>0</v>
      </c>
      <c r="AN14">
        <v>0.61983795086251958</v>
      </c>
      <c r="AO14">
        <v>0</v>
      </c>
      <c r="AP14">
        <v>0</v>
      </c>
      <c r="AQ14">
        <v>0</v>
      </c>
      <c r="AR14">
        <v>0.13192119565217392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397.03423637151229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</v>
      </c>
      <c r="L15">
        <v>204.02</v>
      </c>
      <c r="M15">
        <v>18.66</v>
      </c>
      <c r="N15">
        <v>28.09</v>
      </c>
      <c r="O15">
        <v>0</v>
      </c>
      <c r="P15">
        <v>37.510000000000005</v>
      </c>
      <c r="Q15">
        <v>1.77</v>
      </c>
      <c r="R15">
        <v>6.87</v>
      </c>
      <c r="S15">
        <v>4.2699999999999996</v>
      </c>
      <c r="T15">
        <v>0</v>
      </c>
      <c r="U15">
        <v>20.210613502519582</v>
      </c>
      <c r="V15">
        <v>3.36</v>
      </c>
      <c r="W15">
        <v>7.42</v>
      </c>
      <c r="X15">
        <v>24.02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5.227789046653144</v>
      </c>
      <c r="AG15">
        <v>12.992980000000003</v>
      </c>
      <c r="AH15">
        <v>0</v>
      </c>
      <c r="AI15">
        <v>0</v>
      </c>
      <c r="AJ15">
        <v>0</v>
      </c>
      <c r="AK15">
        <v>15.660965327029157</v>
      </c>
      <c r="AL15">
        <v>0</v>
      </c>
      <c r="AM15">
        <v>0</v>
      </c>
      <c r="AN15">
        <v>0.61983795086251958</v>
      </c>
      <c r="AO15">
        <v>0</v>
      </c>
      <c r="AP15">
        <v>0</v>
      </c>
      <c r="AQ15">
        <v>4.1175968253968245</v>
      </c>
      <c r="AR15">
        <v>0.13192119565217392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401.15183319690914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</v>
      </c>
      <c r="L16">
        <v>204.02</v>
      </c>
      <c r="M16">
        <v>18.66</v>
      </c>
      <c r="N16">
        <v>28.09</v>
      </c>
      <c r="O16">
        <v>0</v>
      </c>
      <c r="P16">
        <v>37.510000000000005</v>
      </c>
      <c r="Q16">
        <v>1.77</v>
      </c>
      <c r="R16">
        <v>6.87</v>
      </c>
      <c r="S16">
        <v>4.2699999999999996</v>
      </c>
      <c r="T16">
        <v>0</v>
      </c>
      <c r="U16">
        <v>20.210613502519582</v>
      </c>
      <c r="V16">
        <v>3.36</v>
      </c>
      <c r="W16">
        <v>7.42</v>
      </c>
      <c r="X16">
        <v>24.02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5.227789046653144</v>
      </c>
      <c r="AG16">
        <v>12.992980000000003</v>
      </c>
      <c r="AH16">
        <v>0</v>
      </c>
      <c r="AI16">
        <v>0</v>
      </c>
      <c r="AJ16">
        <v>0</v>
      </c>
      <c r="AK16">
        <v>15.660965327029157</v>
      </c>
      <c r="AL16">
        <v>0</v>
      </c>
      <c r="AM16">
        <v>0</v>
      </c>
      <c r="AN16">
        <v>0.61983795086251958</v>
      </c>
      <c r="AO16">
        <v>0</v>
      </c>
      <c r="AP16">
        <v>0</v>
      </c>
      <c r="AQ16">
        <v>4.1175968253968245</v>
      </c>
      <c r="AR16">
        <v>0.13192119565217392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401.15183319690914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</v>
      </c>
      <c r="L17">
        <v>204.02</v>
      </c>
      <c r="M17">
        <v>27.1</v>
      </c>
      <c r="N17">
        <v>34.986931509251953</v>
      </c>
      <c r="O17">
        <v>0</v>
      </c>
      <c r="P17">
        <v>41.150000000000006</v>
      </c>
      <c r="Q17">
        <v>1.77</v>
      </c>
      <c r="R17">
        <v>6.87</v>
      </c>
      <c r="S17">
        <v>4.2699999999999996</v>
      </c>
      <c r="T17">
        <v>0</v>
      </c>
      <c r="U17">
        <v>20.210613502519582</v>
      </c>
      <c r="V17">
        <v>3.36</v>
      </c>
      <c r="W17">
        <v>7.42</v>
      </c>
      <c r="X17">
        <v>24.02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5.227789046653144</v>
      </c>
      <c r="AG17">
        <v>12.992980000000003</v>
      </c>
      <c r="AH17">
        <v>0</v>
      </c>
      <c r="AI17">
        <v>0</v>
      </c>
      <c r="AJ17">
        <v>0</v>
      </c>
      <c r="AK17">
        <v>15.660965327029157</v>
      </c>
      <c r="AL17">
        <v>0</v>
      </c>
      <c r="AM17">
        <v>0</v>
      </c>
      <c r="AN17">
        <v>0.61983795086251958</v>
      </c>
      <c r="AO17">
        <v>0</v>
      </c>
      <c r="AP17">
        <v>0</v>
      </c>
      <c r="AQ17">
        <v>4.1175968253968245</v>
      </c>
      <c r="AR17">
        <v>0.13192119565217392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420.12876470616106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</v>
      </c>
      <c r="L18">
        <v>204.02</v>
      </c>
      <c r="M18">
        <v>27.1</v>
      </c>
      <c r="N18">
        <v>34.986931509251953</v>
      </c>
      <c r="O18">
        <v>0</v>
      </c>
      <c r="P18">
        <v>41.15</v>
      </c>
      <c r="Q18">
        <v>1.77</v>
      </c>
      <c r="R18">
        <v>6.87</v>
      </c>
      <c r="S18">
        <v>4.2699999999999996</v>
      </c>
      <c r="T18">
        <v>0</v>
      </c>
      <c r="U18">
        <v>20.210613502519582</v>
      </c>
      <c r="V18">
        <v>3.36</v>
      </c>
      <c r="W18">
        <v>7.42</v>
      </c>
      <c r="X18">
        <v>24.02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5.227789046653144</v>
      </c>
      <c r="AG18">
        <v>12.992980000000003</v>
      </c>
      <c r="AH18">
        <v>0</v>
      </c>
      <c r="AI18">
        <v>0</v>
      </c>
      <c r="AJ18">
        <v>0</v>
      </c>
      <c r="AK18">
        <v>15.660965327029157</v>
      </c>
      <c r="AL18">
        <v>0</v>
      </c>
      <c r="AM18">
        <v>0</v>
      </c>
      <c r="AN18">
        <v>0.61983795086251958</v>
      </c>
      <c r="AO18">
        <v>0</v>
      </c>
      <c r="AP18">
        <v>0</v>
      </c>
      <c r="AQ18">
        <v>8.2413301587301575</v>
      </c>
      <c r="AR18">
        <v>0.13192119565217392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424.25249803949436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</v>
      </c>
      <c r="L19">
        <v>204.02</v>
      </c>
      <c r="M19">
        <v>27.1</v>
      </c>
      <c r="N19">
        <v>34.986931509251953</v>
      </c>
      <c r="O19">
        <v>0</v>
      </c>
      <c r="P19">
        <v>41.15</v>
      </c>
      <c r="Q19">
        <v>1.77</v>
      </c>
      <c r="R19">
        <v>6.87</v>
      </c>
      <c r="S19">
        <v>4.2699999999999996</v>
      </c>
      <c r="T19">
        <v>0</v>
      </c>
      <c r="U19">
        <v>20.210613502519582</v>
      </c>
      <c r="V19">
        <v>3.36</v>
      </c>
      <c r="W19">
        <v>7.42</v>
      </c>
      <c r="X19">
        <v>24.02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5.227789046653144</v>
      </c>
      <c r="AG19">
        <v>12.992980000000003</v>
      </c>
      <c r="AH19">
        <v>0</v>
      </c>
      <c r="AI19">
        <v>0</v>
      </c>
      <c r="AJ19">
        <v>0</v>
      </c>
      <c r="AK19">
        <v>15.660965327029157</v>
      </c>
      <c r="AL19">
        <v>0</v>
      </c>
      <c r="AM19">
        <v>0</v>
      </c>
      <c r="AN19">
        <v>0.5998431782540512</v>
      </c>
      <c r="AO19">
        <v>0</v>
      </c>
      <c r="AP19">
        <v>0</v>
      </c>
      <c r="AQ19">
        <v>12.361995238095234</v>
      </c>
      <c r="AR19">
        <v>0.13192119565217392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428.35316834625098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</v>
      </c>
      <c r="L20">
        <v>204.02</v>
      </c>
      <c r="M20">
        <v>27.1</v>
      </c>
      <c r="N20">
        <v>34.986931509251953</v>
      </c>
      <c r="O20">
        <v>0</v>
      </c>
      <c r="P20">
        <v>41.15</v>
      </c>
      <c r="Q20">
        <v>1.77</v>
      </c>
      <c r="R20">
        <v>6.87</v>
      </c>
      <c r="S20">
        <v>4.2699999999999996</v>
      </c>
      <c r="T20">
        <v>0</v>
      </c>
      <c r="U20">
        <v>20.210613502519582</v>
      </c>
      <c r="V20">
        <v>3.36</v>
      </c>
      <c r="W20">
        <v>7.42</v>
      </c>
      <c r="X20">
        <v>24.02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5.227789046653144</v>
      </c>
      <c r="AG20">
        <v>12.992980000000003</v>
      </c>
      <c r="AH20">
        <v>0</v>
      </c>
      <c r="AI20">
        <v>0</v>
      </c>
      <c r="AJ20">
        <v>0</v>
      </c>
      <c r="AK20">
        <v>15.660965327029157</v>
      </c>
      <c r="AL20">
        <v>0</v>
      </c>
      <c r="AM20">
        <v>0</v>
      </c>
      <c r="AN20">
        <v>0.5998431782540512</v>
      </c>
      <c r="AO20">
        <v>0</v>
      </c>
      <c r="AP20">
        <v>0</v>
      </c>
      <c r="AQ20">
        <v>12.361995238095234</v>
      </c>
      <c r="AR20">
        <v>0.13192119565217392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428.35316834625098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</v>
      </c>
      <c r="L21">
        <v>204.02</v>
      </c>
      <c r="M21">
        <v>27.1</v>
      </c>
      <c r="N21">
        <v>34.986931509251953</v>
      </c>
      <c r="O21">
        <v>0</v>
      </c>
      <c r="P21">
        <v>41.15</v>
      </c>
      <c r="Q21">
        <v>1.77</v>
      </c>
      <c r="R21">
        <v>6.87</v>
      </c>
      <c r="S21">
        <v>4.2699999999999996</v>
      </c>
      <c r="T21">
        <v>0</v>
      </c>
      <c r="U21">
        <v>20.210613502519582</v>
      </c>
      <c r="V21">
        <v>3.36</v>
      </c>
      <c r="W21">
        <v>7.42</v>
      </c>
      <c r="X21">
        <v>24.02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5.227789046653144</v>
      </c>
      <c r="AG21">
        <v>12.992980000000003</v>
      </c>
      <c r="AH21">
        <v>0</v>
      </c>
      <c r="AI21">
        <v>0</v>
      </c>
      <c r="AJ21">
        <v>0</v>
      </c>
      <c r="AK21">
        <v>15.660965327029157</v>
      </c>
      <c r="AL21">
        <v>0</v>
      </c>
      <c r="AM21">
        <v>0</v>
      </c>
      <c r="AN21">
        <v>0.5998431782540512</v>
      </c>
      <c r="AO21">
        <v>0</v>
      </c>
      <c r="AP21">
        <v>0</v>
      </c>
      <c r="AQ21">
        <v>12.361995238095234</v>
      </c>
      <c r="AR21">
        <v>0.13192119565217392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428.35316834625098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</v>
      </c>
      <c r="L22">
        <v>204.02</v>
      </c>
      <c r="M22">
        <v>28.23</v>
      </c>
      <c r="N22">
        <v>36.44</v>
      </c>
      <c r="O22">
        <v>0</v>
      </c>
      <c r="P22">
        <v>41.150000000000006</v>
      </c>
      <c r="Q22">
        <v>1.77</v>
      </c>
      <c r="R22">
        <v>6.87</v>
      </c>
      <c r="S22">
        <v>4.2699999999999996</v>
      </c>
      <c r="T22">
        <v>0</v>
      </c>
      <c r="U22">
        <v>20.210613502519582</v>
      </c>
      <c r="V22">
        <v>3.36</v>
      </c>
      <c r="W22">
        <v>7.42</v>
      </c>
      <c r="X22">
        <v>24.02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5.227789046653144</v>
      </c>
      <c r="AG22">
        <v>12.992980000000003</v>
      </c>
      <c r="AH22">
        <v>0</v>
      </c>
      <c r="AI22">
        <v>0</v>
      </c>
      <c r="AJ22">
        <v>0</v>
      </c>
      <c r="AK22">
        <v>15.660965327029157</v>
      </c>
      <c r="AL22">
        <v>0</v>
      </c>
      <c r="AM22">
        <v>0</v>
      </c>
      <c r="AN22">
        <v>0.5998431782540512</v>
      </c>
      <c r="AO22">
        <v>0</v>
      </c>
      <c r="AP22">
        <v>0</v>
      </c>
      <c r="AQ22">
        <v>12.361995238095234</v>
      </c>
      <c r="AR22">
        <v>0.13192119565217392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430.936236836999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</v>
      </c>
      <c r="L23">
        <v>204.02</v>
      </c>
      <c r="M23">
        <v>28.23</v>
      </c>
      <c r="N23">
        <v>36.44</v>
      </c>
      <c r="O23">
        <v>0</v>
      </c>
      <c r="P23">
        <v>41.150000000000006</v>
      </c>
      <c r="Q23">
        <v>1.77</v>
      </c>
      <c r="R23">
        <v>6.87</v>
      </c>
      <c r="S23">
        <v>4.2699999999999996</v>
      </c>
      <c r="T23">
        <v>0</v>
      </c>
      <c r="U23">
        <v>20.210613502519582</v>
      </c>
      <c r="V23">
        <v>3.36</v>
      </c>
      <c r="W23">
        <v>13.39</v>
      </c>
      <c r="X23">
        <v>43.686181945294059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5.227789046653144</v>
      </c>
      <c r="AG23">
        <v>12.992980000000003</v>
      </c>
      <c r="AH23">
        <v>0</v>
      </c>
      <c r="AI23">
        <v>0</v>
      </c>
      <c r="AJ23">
        <v>0</v>
      </c>
      <c r="AK23">
        <v>15.660965327029157</v>
      </c>
      <c r="AL23">
        <v>0</v>
      </c>
      <c r="AM23">
        <v>0</v>
      </c>
      <c r="AN23">
        <v>0.5998431782540512</v>
      </c>
      <c r="AO23">
        <v>0</v>
      </c>
      <c r="AP23">
        <v>0</v>
      </c>
      <c r="AQ23">
        <v>12.361995238095234</v>
      </c>
      <c r="AR23">
        <v>0.13192119565217392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456.57241878229303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</v>
      </c>
      <c r="L24">
        <v>204.02</v>
      </c>
      <c r="M24">
        <v>28.23</v>
      </c>
      <c r="N24">
        <v>36.44</v>
      </c>
      <c r="O24">
        <v>0</v>
      </c>
      <c r="P24">
        <v>41.150000000000006</v>
      </c>
      <c r="Q24">
        <v>1.77</v>
      </c>
      <c r="R24">
        <v>6.87</v>
      </c>
      <c r="S24">
        <v>4.2699999999999996</v>
      </c>
      <c r="T24">
        <v>0</v>
      </c>
      <c r="U24">
        <v>20.210613502519582</v>
      </c>
      <c r="V24">
        <v>3.36</v>
      </c>
      <c r="W24">
        <v>13.49617996604414</v>
      </c>
      <c r="X24">
        <v>43.686181945294059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5.227789046653144</v>
      </c>
      <c r="AG24">
        <v>12.992980000000003</v>
      </c>
      <c r="AH24">
        <v>0</v>
      </c>
      <c r="AI24">
        <v>0</v>
      </c>
      <c r="AJ24">
        <v>0</v>
      </c>
      <c r="AK24">
        <v>15.660965327029157</v>
      </c>
      <c r="AL24">
        <v>0</v>
      </c>
      <c r="AM24">
        <v>0</v>
      </c>
      <c r="AN24">
        <v>0.5998431782540512</v>
      </c>
      <c r="AO24">
        <v>0</v>
      </c>
      <c r="AP24">
        <v>0</v>
      </c>
      <c r="AQ24">
        <v>12.361995238095234</v>
      </c>
      <c r="AR24">
        <v>0.13192119565217392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456.67859874833721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4.9301273770152951</v>
      </c>
      <c r="L25">
        <v>203.54000000000002</v>
      </c>
      <c r="M25">
        <v>28.23</v>
      </c>
      <c r="N25">
        <v>36.44</v>
      </c>
      <c r="O25">
        <v>0</v>
      </c>
      <c r="P25">
        <v>41.150000000000006</v>
      </c>
      <c r="Q25">
        <v>1.4800000000000002</v>
      </c>
      <c r="R25">
        <v>6.8699999999999992</v>
      </c>
      <c r="S25">
        <v>4.2725191740412978</v>
      </c>
      <c r="T25">
        <v>0</v>
      </c>
      <c r="U25">
        <v>15.709386304152506</v>
      </c>
      <c r="V25">
        <v>3.25</v>
      </c>
      <c r="W25">
        <v>13.49617996604414</v>
      </c>
      <c r="X25">
        <v>43.686181945294059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5.227789046653144</v>
      </c>
      <c r="AG25">
        <v>12.992980000000003</v>
      </c>
      <c r="AH25">
        <v>0</v>
      </c>
      <c r="AI25">
        <v>0</v>
      </c>
      <c r="AJ25">
        <v>0</v>
      </c>
      <c r="AK25">
        <v>15.660965327029157</v>
      </c>
      <c r="AL25">
        <v>0</v>
      </c>
      <c r="AM25">
        <v>0</v>
      </c>
      <c r="AN25">
        <v>0.5998431782540512</v>
      </c>
      <c r="AO25">
        <v>0</v>
      </c>
      <c r="AP25">
        <v>0</v>
      </c>
      <c r="AQ25">
        <v>12.361995238095234</v>
      </c>
      <c r="AR25">
        <v>0.13192119565217392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451.30001810102681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4.930125813449024</v>
      </c>
      <c r="L26">
        <v>203.54000000000002</v>
      </c>
      <c r="M26">
        <v>28.23</v>
      </c>
      <c r="N26">
        <v>36.44</v>
      </c>
      <c r="O26">
        <v>0</v>
      </c>
      <c r="P26">
        <v>41.150000000000006</v>
      </c>
      <c r="Q26">
        <v>1.4800000000000002</v>
      </c>
      <c r="R26">
        <v>6.8699999999999992</v>
      </c>
      <c r="S26">
        <v>4.2725191740412978</v>
      </c>
      <c r="T26">
        <v>0</v>
      </c>
      <c r="U26">
        <v>15.709386304152506</v>
      </c>
      <c r="V26">
        <v>3.36</v>
      </c>
      <c r="W26">
        <v>13.49617996604414</v>
      </c>
      <c r="X26">
        <v>43.686181945294059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5.227789046653144</v>
      </c>
      <c r="AG26">
        <v>12.992980000000003</v>
      </c>
      <c r="AH26">
        <v>6.1390764519535388</v>
      </c>
      <c r="AI26">
        <v>0</v>
      </c>
      <c r="AJ26">
        <v>0</v>
      </c>
      <c r="AK26">
        <v>15.660965327029157</v>
      </c>
      <c r="AL26">
        <v>0</v>
      </c>
      <c r="AM26">
        <v>0</v>
      </c>
      <c r="AN26">
        <v>0.5998431782540512</v>
      </c>
      <c r="AO26">
        <v>0</v>
      </c>
      <c r="AP26">
        <v>0</v>
      </c>
      <c r="AQ26">
        <v>12.361995238095234</v>
      </c>
      <c r="AR26">
        <v>0.13192119565217392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457.54909298941402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</v>
      </c>
      <c r="L27">
        <v>249.62</v>
      </c>
      <c r="M27">
        <v>28.23</v>
      </c>
      <c r="N27">
        <v>34.986931509251953</v>
      </c>
      <c r="O27">
        <v>0</v>
      </c>
      <c r="P27">
        <v>41.150000000000006</v>
      </c>
      <c r="Q27">
        <v>2.5636781609195398</v>
      </c>
      <c r="R27">
        <v>11.736204332363402</v>
      </c>
      <c r="S27">
        <v>7.286199165797707</v>
      </c>
      <c r="T27">
        <v>0</v>
      </c>
      <c r="U27">
        <v>15.709386304152506</v>
      </c>
      <c r="V27">
        <v>6.12</v>
      </c>
      <c r="W27">
        <v>13.49617996604414</v>
      </c>
      <c r="X27">
        <v>43.686181945294059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2.3747327781983345</v>
      </c>
      <c r="AE27">
        <v>4.8537819833459501</v>
      </c>
      <c r="AF27">
        <v>5.227789046653144</v>
      </c>
      <c r="AG27">
        <v>12.992980000000003</v>
      </c>
      <c r="AH27">
        <v>12.275084899683211</v>
      </c>
      <c r="AI27">
        <v>0</v>
      </c>
      <c r="AJ27">
        <v>0</v>
      </c>
      <c r="AK27">
        <v>15.660965327029157</v>
      </c>
      <c r="AL27">
        <v>0</v>
      </c>
      <c r="AM27">
        <v>0</v>
      </c>
      <c r="AN27">
        <v>0.5998431782540512</v>
      </c>
      <c r="AO27">
        <v>0</v>
      </c>
      <c r="AP27">
        <v>0</v>
      </c>
      <c r="AQ27">
        <v>12.361995238095234</v>
      </c>
      <c r="AR27">
        <v>0.13192119565217392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527.26398437953037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</v>
      </c>
      <c r="L28">
        <v>307.22999999999996</v>
      </c>
      <c r="M28">
        <v>27.1</v>
      </c>
      <c r="N28">
        <v>34.986931509251953</v>
      </c>
      <c r="O28">
        <v>0</v>
      </c>
      <c r="P28">
        <v>41.15</v>
      </c>
      <c r="Q28">
        <v>2.6936748633879781</v>
      </c>
      <c r="R28">
        <v>12.486204800972347</v>
      </c>
      <c r="S28">
        <v>7.78</v>
      </c>
      <c r="T28">
        <v>0</v>
      </c>
      <c r="U28">
        <v>15.709386304152506</v>
      </c>
      <c r="V28">
        <v>6.12</v>
      </c>
      <c r="W28">
        <v>13.49617996604414</v>
      </c>
      <c r="X28">
        <v>43.686181945294059</v>
      </c>
      <c r="Y28">
        <v>0</v>
      </c>
      <c r="Z28">
        <v>0</v>
      </c>
      <c r="AA28">
        <v>4.1380717299578063</v>
      </c>
      <c r="AB28">
        <v>0</v>
      </c>
      <c r="AC28">
        <v>2.8503243285691848</v>
      </c>
      <c r="AD28">
        <v>2.4115503406510221</v>
      </c>
      <c r="AE28">
        <v>4.8537819833459501</v>
      </c>
      <c r="AF28">
        <v>5.227789046653144</v>
      </c>
      <c r="AG28">
        <v>12.992980000000003</v>
      </c>
      <c r="AH28">
        <v>17.097987539598734</v>
      </c>
      <c r="AI28">
        <v>0</v>
      </c>
      <c r="AJ28">
        <v>0</v>
      </c>
      <c r="AK28">
        <v>15.660965327029157</v>
      </c>
      <c r="AL28">
        <v>0</v>
      </c>
      <c r="AM28">
        <v>0</v>
      </c>
      <c r="AN28">
        <v>0.5998431782540512</v>
      </c>
      <c r="AO28">
        <v>0</v>
      </c>
      <c r="AP28">
        <v>0</v>
      </c>
      <c r="AQ28">
        <v>12.361995238095234</v>
      </c>
      <c r="AR28">
        <v>0.13192119565217392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596.96589864570524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8.9897935374227771</v>
      </c>
      <c r="L29">
        <v>367.78891393392956</v>
      </c>
      <c r="M29">
        <v>27.1</v>
      </c>
      <c r="N29">
        <v>34.986931509251953</v>
      </c>
      <c r="O29">
        <v>0</v>
      </c>
      <c r="P29">
        <v>41.15</v>
      </c>
      <c r="Q29">
        <v>2.6936748633879781</v>
      </c>
      <c r="R29">
        <v>12.486204800972347</v>
      </c>
      <c r="S29">
        <v>7.78</v>
      </c>
      <c r="T29">
        <v>0</v>
      </c>
      <c r="U29">
        <v>15.709386304152506</v>
      </c>
      <c r="V29">
        <v>6.12</v>
      </c>
      <c r="W29">
        <v>13.49617996604414</v>
      </c>
      <c r="X29">
        <v>43.686181945294059</v>
      </c>
      <c r="Y29">
        <v>0</v>
      </c>
      <c r="Z29">
        <v>0.64738636363636359</v>
      </c>
      <c r="AA29">
        <v>8.2608059071729958</v>
      </c>
      <c r="AB29">
        <v>2.3533608402100521</v>
      </c>
      <c r="AC29">
        <v>2.8503243285691848</v>
      </c>
      <c r="AD29">
        <v>2.4115503406510221</v>
      </c>
      <c r="AE29">
        <v>9.7075639666919002</v>
      </c>
      <c r="AF29">
        <v>7.8416835699797147</v>
      </c>
      <c r="AG29">
        <v>12.992980000000003</v>
      </c>
      <c r="AH29">
        <v>24.547101795142556</v>
      </c>
      <c r="AI29">
        <v>0</v>
      </c>
      <c r="AJ29">
        <v>0</v>
      </c>
      <c r="AK29">
        <v>15.660965327029157</v>
      </c>
      <c r="AL29">
        <v>0</v>
      </c>
      <c r="AM29">
        <v>0</v>
      </c>
      <c r="AN29">
        <v>0.5998431782540512</v>
      </c>
      <c r="AO29">
        <v>0</v>
      </c>
      <c r="AP29">
        <v>0</v>
      </c>
      <c r="AQ29">
        <v>12.361995238095234</v>
      </c>
      <c r="AR29">
        <v>0.16260054347826089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683.65555760816153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8.9897935374227771</v>
      </c>
      <c r="L30">
        <v>369.60999999999996</v>
      </c>
      <c r="M30">
        <v>27.1</v>
      </c>
      <c r="N30">
        <v>34.986931509251953</v>
      </c>
      <c r="O30">
        <v>0</v>
      </c>
      <c r="P30">
        <v>41.15</v>
      </c>
      <c r="Q30">
        <v>2.6936748633879781</v>
      </c>
      <c r="R30">
        <v>12.486204800972347</v>
      </c>
      <c r="S30">
        <v>7.78</v>
      </c>
      <c r="T30">
        <v>0</v>
      </c>
      <c r="U30">
        <v>15.709386304152506</v>
      </c>
      <c r="V30">
        <v>6.12</v>
      </c>
      <c r="W30">
        <v>13.49617996604414</v>
      </c>
      <c r="X30">
        <v>43.686181945294059</v>
      </c>
      <c r="Y30">
        <v>0</v>
      </c>
      <c r="Z30">
        <v>3.8413636363636363</v>
      </c>
      <c r="AA30">
        <v>12.414215189873417</v>
      </c>
      <c r="AB30">
        <v>11.63793698424606</v>
      </c>
      <c r="AC30">
        <v>5.7098531490497875</v>
      </c>
      <c r="AD30">
        <v>5.3815003785011353</v>
      </c>
      <c r="AE30">
        <v>9.7075639666919002</v>
      </c>
      <c r="AF30">
        <v>11.501749492900608</v>
      </c>
      <c r="AG30">
        <v>12.992980000000003</v>
      </c>
      <c r="AH30">
        <v>33.474994086589234</v>
      </c>
      <c r="AI30">
        <v>0</v>
      </c>
      <c r="AJ30">
        <v>0</v>
      </c>
      <c r="AK30">
        <v>15.660965327029157</v>
      </c>
      <c r="AL30">
        <v>0</v>
      </c>
      <c r="AM30">
        <v>2.3257464366091525</v>
      </c>
      <c r="AN30">
        <v>0.5998431782540512</v>
      </c>
      <c r="AO30">
        <v>0</v>
      </c>
      <c r="AP30">
        <v>0</v>
      </c>
      <c r="AQ30">
        <v>16.47959206349206</v>
      </c>
      <c r="AR30">
        <v>0.16260054347826089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726.96938670839995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8.9802062802931104</v>
      </c>
      <c r="L31">
        <v>369.60999999999996</v>
      </c>
      <c r="M31">
        <v>27.1</v>
      </c>
      <c r="N31">
        <v>34.986931509251953</v>
      </c>
      <c r="O31">
        <v>0</v>
      </c>
      <c r="P31">
        <v>41.15</v>
      </c>
      <c r="Q31">
        <v>2.6936748633879781</v>
      </c>
      <c r="R31">
        <v>12.486204800972347</v>
      </c>
      <c r="S31">
        <v>7.78</v>
      </c>
      <c r="T31">
        <v>0</v>
      </c>
      <c r="U31">
        <v>15.709386304152506</v>
      </c>
      <c r="V31">
        <v>6.12</v>
      </c>
      <c r="W31">
        <v>13.42</v>
      </c>
      <c r="X31">
        <v>43.68</v>
      </c>
      <c r="Y31">
        <v>0</v>
      </c>
      <c r="Z31">
        <v>3.8413636363636363</v>
      </c>
      <c r="AA31">
        <v>12.414215189873417</v>
      </c>
      <c r="AB31">
        <v>11.63793698424606</v>
      </c>
      <c r="AC31">
        <v>5.7098531490497875</v>
      </c>
      <c r="AD31">
        <v>5.3815003785011353</v>
      </c>
      <c r="AE31">
        <v>9.7075639666919002</v>
      </c>
      <c r="AF31">
        <v>11.501749492900608</v>
      </c>
      <c r="AG31">
        <v>12.992980000000003</v>
      </c>
      <c r="AH31">
        <v>33.474994086589234</v>
      </c>
      <c r="AI31">
        <v>0</v>
      </c>
      <c r="AJ31">
        <v>0</v>
      </c>
      <c r="AK31">
        <v>15.660965327029157</v>
      </c>
      <c r="AL31">
        <v>0</v>
      </c>
      <c r="AM31">
        <v>2.3257464366091525</v>
      </c>
      <c r="AN31">
        <v>0.5998431782540512</v>
      </c>
      <c r="AO31">
        <v>0</v>
      </c>
      <c r="AP31">
        <v>0</v>
      </c>
      <c r="AQ31">
        <v>16.47959206349206</v>
      </c>
      <c r="AR31">
        <v>0.16260054347826089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726.87743753993198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8.9802062802931104</v>
      </c>
      <c r="L32">
        <v>369.61</v>
      </c>
      <c r="M32">
        <v>27.1</v>
      </c>
      <c r="N32">
        <v>34.986931509251953</v>
      </c>
      <c r="O32">
        <v>0</v>
      </c>
      <c r="P32">
        <v>41.15</v>
      </c>
      <c r="Q32">
        <v>2.683069873997709</v>
      </c>
      <c r="R32">
        <v>12.326930545182972</v>
      </c>
      <c r="S32">
        <v>7.65</v>
      </c>
      <c r="T32">
        <v>0</v>
      </c>
      <c r="U32">
        <v>15.709386304152506</v>
      </c>
      <c r="V32">
        <v>6.1269319319319315</v>
      </c>
      <c r="W32">
        <v>13.496932515337424</v>
      </c>
      <c r="X32">
        <v>43.68</v>
      </c>
      <c r="Y32">
        <v>0</v>
      </c>
      <c r="Z32">
        <v>3.8413636363636363</v>
      </c>
      <c r="AA32">
        <v>12.414215189873417</v>
      </c>
      <c r="AB32">
        <v>11.63793698424606</v>
      </c>
      <c r="AC32">
        <v>5.7098531490497875</v>
      </c>
      <c r="AD32">
        <v>5.3815003785011353</v>
      </c>
      <c r="AE32">
        <v>9.7075639666919002</v>
      </c>
      <c r="AF32">
        <v>11.501749492900608</v>
      </c>
      <c r="AG32">
        <v>12.992980000000003</v>
      </c>
      <c r="AH32">
        <v>33.474994086589234</v>
      </c>
      <c r="AI32">
        <v>0</v>
      </c>
      <c r="AJ32">
        <v>0</v>
      </c>
      <c r="AK32">
        <v>15.660965327029157</v>
      </c>
      <c r="AL32">
        <v>0</v>
      </c>
      <c r="AM32">
        <v>2.4116579144786199</v>
      </c>
      <c r="AN32">
        <v>0.5998431782540512</v>
      </c>
      <c r="AO32">
        <v>0</v>
      </c>
      <c r="AP32">
        <v>0</v>
      </c>
      <c r="AQ32">
        <v>16.47959206349206</v>
      </c>
      <c r="AR32">
        <v>0.16260054347826089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726.74733421989129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8.9801857943847878</v>
      </c>
      <c r="L33">
        <v>369.61</v>
      </c>
      <c r="M33">
        <v>27.1</v>
      </c>
      <c r="N33">
        <v>34.986931509251953</v>
      </c>
      <c r="O33">
        <v>0</v>
      </c>
      <c r="P33">
        <v>41.15</v>
      </c>
      <c r="Q33">
        <v>2.6930672748004558</v>
      </c>
      <c r="R33">
        <v>12.48693195774994</v>
      </c>
      <c r="S33">
        <v>7.78</v>
      </c>
      <c r="T33">
        <v>0</v>
      </c>
      <c r="U33">
        <v>15.709386304152506</v>
      </c>
      <c r="V33">
        <v>6.1269319319319315</v>
      </c>
      <c r="W33">
        <v>13.496932515337424</v>
      </c>
      <c r="X33">
        <v>43.68</v>
      </c>
      <c r="Y33">
        <v>0</v>
      </c>
      <c r="Z33">
        <v>3.8413636363636363</v>
      </c>
      <c r="AA33">
        <v>12.414215189873417</v>
      </c>
      <c r="AB33">
        <v>11.63793698424606</v>
      </c>
      <c r="AC33">
        <v>5.7098531490497875</v>
      </c>
      <c r="AD33">
        <v>5.3815003785011353</v>
      </c>
      <c r="AE33">
        <v>9.7075639666919002</v>
      </c>
      <c r="AF33">
        <v>11.501749492900608</v>
      </c>
      <c r="AG33">
        <v>12.992980000000003</v>
      </c>
      <c r="AH33">
        <v>33.474994086589234</v>
      </c>
      <c r="AI33">
        <v>0</v>
      </c>
      <c r="AJ33">
        <v>0</v>
      </c>
      <c r="AK33">
        <v>15.660965327029157</v>
      </c>
      <c r="AL33">
        <v>0</v>
      </c>
      <c r="AM33">
        <v>2.4116579144786199</v>
      </c>
      <c r="AN33">
        <v>0.5998431782540512</v>
      </c>
      <c r="AO33">
        <v>0</v>
      </c>
      <c r="AP33">
        <v>0</v>
      </c>
      <c r="AQ33">
        <v>16.47959206349206</v>
      </c>
      <c r="AR33">
        <v>0.16260054347826089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727.0473125473527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8.9801690066624005</v>
      </c>
      <c r="L34">
        <v>369.61</v>
      </c>
      <c r="M34">
        <v>27.1</v>
      </c>
      <c r="N34">
        <v>34.986931509251953</v>
      </c>
      <c r="O34">
        <v>0</v>
      </c>
      <c r="P34">
        <v>41.15</v>
      </c>
      <c r="Q34">
        <v>2.6930672748004558</v>
      </c>
      <c r="R34">
        <v>12.48693195774994</v>
      </c>
      <c r="S34">
        <v>7.78</v>
      </c>
      <c r="T34">
        <v>0</v>
      </c>
      <c r="U34">
        <v>15.709386304152506</v>
      </c>
      <c r="V34">
        <v>6.1269319319319315</v>
      </c>
      <c r="W34">
        <v>13.496932515337424</v>
      </c>
      <c r="X34">
        <v>43.68</v>
      </c>
      <c r="Y34">
        <v>0</v>
      </c>
      <c r="Z34">
        <v>3.8413636363636363</v>
      </c>
      <c r="AA34">
        <v>12.414215189873417</v>
      </c>
      <c r="AB34">
        <v>11.63793698424606</v>
      </c>
      <c r="AC34">
        <v>5.7098531490497875</v>
      </c>
      <c r="AD34">
        <v>5.3815003785011353</v>
      </c>
      <c r="AE34">
        <v>9.7075639666919002</v>
      </c>
      <c r="AF34">
        <v>11.501749492900608</v>
      </c>
      <c r="AG34">
        <v>12.992980000000003</v>
      </c>
      <c r="AH34">
        <v>33.474994086589234</v>
      </c>
      <c r="AI34">
        <v>0</v>
      </c>
      <c r="AJ34">
        <v>0</v>
      </c>
      <c r="AK34">
        <v>15.660965327029157</v>
      </c>
      <c r="AL34">
        <v>0</v>
      </c>
      <c r="AM34">
        <v>2.4116579144786199</v>
      </c>
      <c r="AN34">
        <v>0.5998431782540512</v>
      </c>
      <c r="AO34">
        <v>0</v>
      </c>
      <c r="AP34">
        <v>0</v>
      </c>
      <c r="AQ34">
        <v>16.47959206349206</v>
      </c>
      <c r="AR34">
        <v>0.16260054347826089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727.04729575963029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</v>
      </c>
      <c r="L35">
        <v>369.61</v>
      </c>
      <c r="M35">
        <v>27.1</v>
      </c>
      <c r="N35">
        <v>34.986931509251953</v>
      </c>
      <c r="O35">
        <v>0</v>
      </c>
      <c r="P35">
        <v>41.15</v>
      </c>
      <c r="Q35">
        <v>2.6930672748004558</v>
      </c>
      <c r="R35">
        <v>12.48693195774994</v>
      </c>
      <c r="S35">
        <v>7.78</v>
      </c>
      <c r="T35">
        <v>0</v>
      </c>
      <c r="U35">
        <v>15.709386304152506</v>
      </c>
      <c r="V35">
        <v>6.1269319319319315</v>
      </c>
      <c r="W35">
        <v>13.496932515337424</v>
      </c>
      <c r="X35">
        <v>43.68</v>
      </c>
      <c r="Y35">
        <v>0</v>
      </c>
      <c r="Z35">
        <v>3.8413636363636363</v>
      </c>
      <c r="AA35">
        <v>12.414215189873417</v>
      </c>
      <c r="AB35">
        <v>11.63793698424606</v>
      </c>
      <c r="AC35">
        <v>5.7098531490497875</v>
      </c>
      <c r="AD35">
        <v>5.3815003785011353</v>
      </c>
      <c r="AE35">
        <v>9.7075639666919002</v>
      </c>
      <c r="AF35">
        <v>11.501749492900608</v>
      </c>
      <c r="AG35">
        <v>12.992980000000003</v>
      </c>
      <c r="AH35">
        <v>33.474994086589234</v>
      </c>
      <c r="AI35">
        <v>0</v>
      </c>
      <c r="AJ35">
        <v>0</v>
      </c>
      <c r="AK35">
        <v>15.660965327029157</v>
      </c>
      <c r="AL35">
        <v>0</v>
      </c>
      <c r="AM35">
        <v>2.4116579144786199</v>
      </c>
      <c r="AN35">
        <v>0.5998431782540512</v>
      </c>
      <c r="AO35">
        <v>0</v>
      </c>
      <c r="AP35">
        <v>1.6966040000000004</v>
      </c>
      <c r="AQ35">
        <v>16.47959206349206</v>
      </c>
      <c r="AR35">
        <v>8.9430298913043469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737.53416010079411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</v>
      </c>
      <c r="L36">
        <v>369.61</v>
      </c>
      <c r="M36">
        <v>27.1</v>
      </c>
      <c r="N36">
        <v>34.986931509251953</v>
      </c>
      <c r="O36">
        <v>0</v>
      </c>
      <c r="P36">
        <v>41.15</v>
      </c>
      <c r="Q36">
        <v>2.6930672748004558</v>
      </c>
      <c r="R36">
        <v>12.48693195774994</v>
      </c>
      <c r="S36">
        <v>7.78</v>
      </c>
      <c r="T36">
        <v>0</v>
      </c>
      <c r="U36">
        <v>15.709386304152506</v>
      </c>
      <c r="V36">
        <v>6.1269319319319315</v>
      </c>
      <c r="W36">
        <v>13.496932515337424</v>
      </c>
      <c r="X36">
        <v>43.68</v>
      </c>
      <c r="Y36">
        <v>0</v>
      </c>
      <c r="Z36">
        <v>0.64738636363636359</v>
      </c>
      <c r="AA36">
        <v>8.2608059071729958</v>
      </c>
      <c r="AB36">
        <v>0.78240810202550615</v>
      </c>
      <c r="AC36">
        <v>2.8503243285691848</v>
      </c>
      <c r="AD36">
        <v>5.3815003785011353</v>
      </c>
      <c r="AE36">
        <v>4.8537819833459501</v>
      </c>
      <c r="AF36">
        <v>7.8416835699797147</v>
      </c>
      <c r="AG36">
        <v>12.992980000000003</v>
      </c>
      <c r="AH36">
        <v>33.474994086589234</v>
      </c>
      <c r="AI36">
        <v>0</v>
      </c>
      <c r="AJ36">
        <v>0</v>
      </c>
      <c r="AK36">
        <v>15.660965327029157</v>
      </c>
      <c r="AL36">
        <v>0</v>
      </c>
      <c r="AM36">
        <v>0</v>
      </c>
      <c r="AN36">
        <v>0.5998431782540512</v>
      </c>
      <c r="AO36">
        <v>0</v>
      </c>
      <c r="AP36">
        <v>1.6966040000000004</v>
      </c>
      <c r="AQ36">
        <v>16.47959206349206</v>
      </c>
      <c r="AR36">
        <v>8.9430298913043469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705.53621002191994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4.9600940605325041</v>
      </c>
      <c r="L37">
        <v>333.49</v>
      </c>
      <c r="M37">
        <v>27.1</v>
      </c>
      <c r="N37">
        <v>34.986931509251953</v>
      </c>
      <c r="O37">
        <v>0</v>
      </c>
      <c r="P37">
        <v>41.15</v>
      </c>
      <c r="Q37">
        <v>2.6930672748004558</v>
      </c>
      <c r="R37">
        <v>12.48693195774994</v>
      </c>
      <c r="S37">
        <v>7.78</v>
      </c>
      <c r="T37">
        <v>0</v>
      </c>
      <c r="U37">
        <v>15.709386304152506</v>
      </c>
      <c r="V37">
        <v>6.1269319319319315</v>
      </c>
      <c r="W37">
        <v>13.496932515337424</v>
      </c>
      <c r="X37">
        <v>43.68</v>
      </c>
      <c r="Y37">
        <v>0</v>
      </c>
      <c r="Z37">
        <v>0</v>
      </c>
      <c r="AA37">
        <v>4.1380717299578063</v>
      </c>
      <c r="AB37">
        <v>0</v>
      </c>
      <c r="AC37">
        <v>0</v>
      </c>
      <c r="AD37">
        <v>4.6696941710825142</v>
      </c>
      <c r="AE37">
        <v>0</v>
      </c>
      <c r="AF37">
        <v>7.8416835699797147</v>
      </c>
      <c r="AG37">
        <v>12.992980000000003</v>
      </c>
      <c r="AH37">
        <v>24.57471383315734</v>
      </c>
      <c r="AI37">
        <v>0</v>
      </c>
      <c r="AJ37">
        <v>0</v>
      </c>
      <c r="AK37">
        <v>15.660965327029157</v>
      </c>
      <c r="AL37">
        <v>0</v>
      </c>
      <c r="AM37">
        <v>0</v>
      </c>
      <c r="AN37">
        <v>0.5998431782540512</v>
      </c>
      <c r="AO37">
        <v>0</v>
      </c>
      <c r="AP37">
        <v>1.6966040000000004</v>
      </c>
      <c r="AQ37">
        <v>16.47959206349206</v>
      </c>
      <c r="AR37">
        <v>8.9430298913043469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642.52758266680974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4.93</v>
      </c>
      <c r="L38">
        <v>264.88</v>
      </c>
      <c r="M38">
        <v>27.1</v>
      </c>
      <c r="N38">
        <v>34.986931509251953</v>
      </c>
      <c r="O38">
        <v>0</v>
      </c>
      <c r="P38">
        <v>41.15</v>
      </c>
      <c r="Q38">
        <v>2.6930672748004558</v>
      </c>
      <c r="R38">
        <v>12.48693195774994</v>
      </c>
      <c r="S38">
        <v>7.78</v>
      </c>
      <c r="T38">
        <v>0</v>
      </c>
      <c r="U38">
        <v>15.709386304152506</v>
      </c>
      <c r="V38">
        <v>6.1269319319319315</v>
      </c>
      <c r="W38">
        <v>13.496932515337424</v>
      </c>
      <c r="X38">
        <v>43.68</v>
      </c>
      <c r="Y38">
        <v>0</v>
      </c>
      <c r="Z38">
        <v>0</v>
      </c>
      <c r="AA38">
        <v>4.1380717299578063</v>
      </c>
      <c r="AB38">
        <v>0</v>
      </c>
      <c r="AC38">
        <v>0</v>
      </c>
      <c r="AD38">
        <v>2.6938183194549583</v>
      </c>
      <c r="AE38">
        <v>0</v>
      </c>
      <c r="AF38">
        <v>7.8416835699797147</v>
      </c>
      <c r="AG38">
        <v>12.992980000000003</v>
      </c>
      <c r="AH38">
        <v>18.41416135163675</v>
      </c>
      <c r="AI38">
        <v>0</v>
      </c>
      <c r="AJ38">
        <v>0</v>
      </c>
      <c r="AK38">
        <v>15.660965327029157</v>
      </c>
      <c r="AL38">
        <v>0</v>
      </c>
      <c r="AM38">
        <v>0</v>
      </c>
      <c r="AN38">
        <v>0.5998431782540512</v>
      </c>
      <c r="AO38">
        <v>0</v>
      </c>
      <c r="AP38">
        <v>1.6966040000000004</v>
      </c>
      <c r="AQ38">
        <v>16.47959206349206</v>
      </c>
      <c r="AR38">
        <v>0.32826902173913047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557.13629940356384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4.9099003915363237</v>
      </c>
      <c r="L39">
        <v>203.54</v>
      </c>
      <c r="M39">
        <v>27.1</v>
      </c>
      <c r="N39">
        <v>34.986931509251953</v>
      </c>
      <c r="O39">
        <v>0</v>
      </c>
      <c r="P39">
        <v>41.15</v>
      </c>
      <c r="Q39">
        <v>2.6930672748004558</v>
      </c>
      <c r="R39">
        <v>12.48693195774994</v>
      </c>
      <c r="S39">
        <v>7.78</v>
      </c>
      <c r="T39">
        <v>0</v>
      </c>
      <c r="U39">
        <v>15.709386304152506</v>
      </c>
      <c r="V39">
        <v>6.1269319319319315</v>
      </c>
      <c r="W39">
        <v>13.496932515337424</v>
      </c>
      <c r="X39">
        <v>43.68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2.6938183194549583</v>
      </c>
      <c r="AE39">
        <v>0</v>
      </c>
      <c r="AF39">
        <v>7.8416835699797147</v>
      </c>
      <c r="AG39">
        <v>12.992980000000003</v>
      </c>
      <c r="AH39">
        <v>12.275084899683211</v>
      </c>
      <c r="AI39">
        <v>0</v>
      </c>
      <c r="AJ39">
        <v>0</v>
      </c>
      <c r="AK39">
        <v>15.660965327029157</v>
      </c>
      <c r="AL39">
        <v>0</v>
      </c>
      <c r="AM39">
        <v>0</v>
      </c>
      <c r="AN39">
        <v>0.5998431782540512</v>
      </c>
      <c r="AO39">
        <v>0</v>
      </c>
      <c r="AP39">
        <v>1.6966040000000004</v>
      </c>
      <c r="AQ39">
        <v>16.47959206349206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485.49905161318856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4.9300871363427481</v>
      </c>
      <c r="L40">
        <v>203.54</v>
      </c>
      <c r="M40">
        <v>27.1</v>
      </c>
      <c r="N40">
        <v>34.986931509251953</v>
      </c>
      <c r="O40">
        <v>0</v>
      </c>
      <c r="P40">
        <v>41.15</v>
      </c>
      <c r="Q40">
        <v>2.6930672748004558</v>
      </c>
      <c r="R40">
        <v>12.48693195774994</v>
      </c>
      <c r="S40">
        <v>7.78</v>
      </c>
      <c r="T40">
        <v>0</v>
      </c>
      <c r="U40">
        <v>15.709386304152506</v>
      </c>
      <c r="V40">
        <v>6.1269319319319315</v>
      </c>
      <c r="W40">
        <v>13.496932515337424</v>
      </c>
      <c r="X40">
        <v>43.68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7.8416835699797147</v>
      </c>
      <c r="AG40">
        <v>12.992980000000003</v>
      </c>
      <c r="AH40">
        <v>5.5776316789862719</v>
      </c>
      <c r="AI40">
        <v>0</v>
      </c>
      <c r="AJ40">
        <v>0</v>
      </c>
      <c r="AK40">
        <v>15.660965327029157</v>
      </c>
      <c r="AL40">
        <v>0</v>
      </c>
      <c r="AM40">
        <v>0</v>
      </c>
      <c r="AN40">
        <v>0.5998431782540512</v>
      </c>
      <c r="AO40">
        <v>0</v>
      </c>
      <c r="AP40">
        <v>1.6966040000000004</v>
      </c>
      <c r="AQ40">
        <v>16.47959206349206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476.127966817843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4.93</v>
      </c>
      <c r="L41">
        <v>203.54</v>
      </c>
      <c r="M41">
        <v>27.1</v>
      </c>
      <c r="N41">
        <v>34.986931509251953</v>
      </c>
      <c r="O41">
        <v>0</v>
      </c>
      <c r="P41">
        <v>41.15</v>
      </c>
      <c r="Q41">
        <v>2.6930672748004558</v>
      </c>
      <c r="R41">
        <v>12.48693195774994</v>
      </c>
      <c r="S41">
        <v>7.78</v>
      </c>
      <c r="T41">
        <v>0</v>
      </c>
      <c r="U41">
        <v>15.709386304152506</v>
      </c>
      <c r="V41">
        <v>6.1269319319319315</v>
      </c>
      <c r="W41">
        <v>13.496932515337424</v>
      </c>
      <c r="X41">
        <v>43.68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7.8416835699797147</v>
      </c>
      <c r="AG41">
        <v>12.992980000000003</v>
      </c>
      <c r="AH41">
        <v>0</v>
      </c>
      <c r="AI41">
        <v>0</v>
      </c>
      <c r="AJ41">
        <v>0</v>
      </c>
      <c r="AK41">
        <v>15.660965327029157</v>
      </c>
      <c r="AL41">
        <v>0</v>
      </c>
      <c r="AM41">
        <v>0</v>
      </c>
      <c r="AN41">
        <v>0.5998431782540512</v>
      </c>
      <c r="AO41">
        <v>0</v>
      </c>
      <c r="AP41">
        <v>0</v>
      </c>
      <c r="AQ41">
        <v>16.47959206349206</v>
      </c>
      <c r="AR41">
        <v>0.32826902173913047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468.85364400251405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4.9301049449730714</v>
      </c>
      <c r="L42">
        <v>203.54</v>
      </c>
      <c r="M42">
        <v>27.1</v>
      </c>
      <c r="N42">
        <v>34.986931509251953</v>
      </c>
      <c r="O42">
        <v>0</v>
      </c>
      <c r="P42">
        <v>41.15</v>
      </c>
      <c r="Q42">
        <v>2.6930672748004558</v>
      </c>
      <c r="R42">
        <v>12.48693195774994</v>
      </c>
      <c r="S42">
        <v>7.78</v>
      </c>
      <c r="T42">
        <v>0</v>
      </c>
      <c r="U42">
        <v>15.709386304152506</v>
      </c>
      <c r="V42">
        <v>6.1269319319319315</v>
      </c>
      <c r="W42">
        <v>13.496932515337424</v>
      </c>
      <c r="X42">
        <v>43.68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7.8416835699797147</v>
      </c>
      <c r="AG42">
        <v>12.992980000000003</v>
      </c>
      <c r="AH42">
        <v>0</v>
      </c>
      <c r="AI42">
        <v>0</v>
      </c>
      <c r="AJ42">
        <v>0</v>
      </c>
      <c r="AK42">
        <v>15.660965327029157</v>
      </c>
      <c r="AL42">
        <v>0</v>
      </c>
      <c r="AM42">
        <v>0</v>
      </c>
      <c r="AN42">
        <v>0.5998431782540512</v>
      </c>
      <c r="AO42">
        <v>0</v>
      </c>
      <c r="AP42">
        <v>0</v>
      </c>
      <c r="AQ42">
        <v>16.47959206349206</v>
      </c>
      <c r="AR42">
        <v>0.32826902173913047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468.85374894748708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4.93</v>
      </c>
      <c r="L43">
        <v>203.54</v>
      </c>
      <c r="M43">
        <v>27.1</v>
      </c>
      <c r="N43">
        <v>34.986931509251953</v>
      </c>
      <c r="O43">
        <v>0</v>
      </c>
      <c r="P43">
        <v>41.15</v>
      </c>
      <c r="Q43">
        <v>1.4819576719576719</v>
      </c>
      <c r="R43">
        <v>7.4979669287069672</v>
      </c>
      <c r="S43">
        <v>4.67</v>
      </c>
      <c r="T43">
        <v>0</v>
      </c>
      <c r="U43">
        <v>15.709386304152506</v>
      </c>
      <c r="V43">
        <v>6.1269319319319315</v>
      </c>
      <c r="W43">
        <v>13.496932515337424</v>
      </c>
      <c r="X43">
        <v>43.68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7.8416835699797147</v>
      </c>
      <c r="AG43">
        <v>12.992980000000003</v>
      </c>
      <c r="AH43">
        <v>0</v>
      </c>
      <c r="AI43">
        <v>0</v>
      </c>
      <c r="AJ43">
        <v>0</v>
      </c>
      <c r="AK43">
        <v>15.660965327029157</v>
      </c>
      <c r="AL43">
        <v>0</v>
      </c>
      <c r="AM43">
        <v>0</v>
      </c>
      <c r="AN43">
        <v>0.5998431782540512</v>
      </c>
      <c r="AO43">
        <v>0</v>
      </c>
      <c r="AP43">
        <v>0</v>
      </c>
      <c r="AQ43">
        <v>12.361995238095234</v>
      </c>
      <c r="AR43">
        <v>0.32826902173913047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455.42597254523145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</v>
      </c>
      <c r="L44">
        <v>203.54</v>
      </c>
      <c r="M44">
        <v>27.1</v>
      </c>
      <c r="N44">
        <v>34.986931509251953</v>
      </c>
      <c r="O44">
        <v>0</v>
      </c>
      <c r="P44">
        <v>41.15</v>
      </c>
      <c r="Q44">
        <v>1.4799999999999998</v>
      </c>
      <c r="R44">
        <v>6.86</v>
      </c>
      <c r="S44">
        <v>4.2699999999999987</v>
      </c>
      <c r="T44">
        <v>0</v>
      </c>
      <c r="U44">
        <v>15.709386304152506</v>
      </c>
      <c r="V44">
        <v>6.1269319319319315</v>
      </c>
      <c r="W44">
        <v>13.496932515337424</v>
      </c>
      <c r="X44">
        <v>43.68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7.8416835699797147</v>
      </c>
      <c r="AG44">
        <v>12.992980000000003</v>
      </c>
      <c r="AH44">
        <v>0</v>
      </c>
      <c r="AI44">
        <v>0</v>
      </c>
      <c r="AJ44">
        <v>0</v>
      </c>
      <c r="AK44">
        <v>15.660965327029157</v>
      </c>
      <c r="AL44">
        <v>0</v>
      </c>
      <c r="AM44">
        <v>0</v>
      </c>
      <c r="AN44">
        <v>0.5998431782540512</v>
      </c>
      <c r="AO44">
        <v>0</v>
      </c>
      <c r="AP44">
        <v>0</v>
      </c>
      <c r="AQ44">
        <v>12.361995238095234</v>
      </c>
      <c r="AR44">
        <v>0.97560326086956517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455.03338218369726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4.93</v>
      </c>
      <c r="L45">
        <v>203.54</v>
      </c>
      <c r="M45">
        <v>27.1</v>
      </c>
      <c r="N45">
        <v>34.986931509251953</v>
      </c>
      <c r="O45">
        <v>0</v>
      </c>
      <c r="P45">
        <v>41.15</v>
      </c>
      <c r="Q45">
        <v>1.4799999999999998</v>
      </c>
      <c r="R45">
        <v>6.86</v>
      </c>
      <c r="S45">
        <v>4.2699999999999987</v>
      </c>
      <c r="T45">
        <v>0</v>
      </c>
      <c r="U45">
        <v>15.709386304152506</v>
      </c>
      <c r="V45">
        <v>6.1269319319319315</v>
      </c>
      <c r="W45">
        <v>13.496932515337424</v>
      </c>
      <c r="X45">
        <v>43.68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7.8416835699797147</v>
      </c>
      <c r="AG45">
        <v>12.992980000000003</v>
      </c>
      <c r="AH45">
        <v>0</v>
      </c>
      <c r="AI45">
        <v>0</v>
      </c>
      <c r="AJ45">
        <v>0</v>
      </c>
      <c r="AK45">
        <v>15.660965327029157</v>
      </c>
      <c r="AL45">
        <v>0</v>
      </c>
      <c r="AM45">
        <v>0</v>
      </c>
      <c r="AN45">
        <v>0.5998431782540512</v>
      </c>
      <c r="AO45">
        <v>0</v>
      </c>
      <c r="AP45">
        <v>0</v>
      </c>
      <c r="AQ45">
        <v>12.361995238095234</v>
      </c>
      <c r="AR45">
        <v>7.8017581521739139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461.85953707500164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4.93</v>
      </c>
      <c r="L46">
        <v>203.54</v>
      </c>
      <c r="M46">
        <v>27.1</v>
      </c>
      <c r="N46">
        <v>34.986931509251953</v>
      </c>
      <c r="O46">
        <v>0</v>
      </c>
      <c r="P46">
        <v>41.15</v>
      </c>
      <c r="Q46">
        <v>1.4799999999999998</v>
      </c>
      <c r="R46">
        <v>6.86</v>
      </c>
      <c r="S46">
        <v>4.2699999999999987</v>
      </c>
      <c r="T46">
        <v>0</v>
      </c>
      <c r="U46">
        <v>15.709386304152506</v>
      </c>
      <c r="V46">
        <v>6.1269319319319315</v>
      </c>
      <c r="W46">
        <v>13.496932515337424</v>
      </c>
      <c r="X46">
        <v>43.68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7.8416835699797147</v>
      </c>
      <c r="AG46">
        <v>12.992980000000003</v>
      </c>
      <c r="AH46">
        <v>0</v>
      </c>
      <c r="AI46">
        <v>0</v>
      </c>
      <c r="AJ46">
        <v>0</v>
      </c>
      <c r="AK46">
        <v>15.660965327029157</v>
      </c>
      <c r="AL46">
        <v>0</v>
      </c>
      <c r="AM46">
        <v>0</v>
      </c>
      <c r="AN46">
        <v>0.5998431782540512</v>
      </c>
      <c r="AO46">
        <v>0</v>
      </c>
      <c r="AP46">
        <v>0</v>
      </c>
      <c r="AQ46">
        <v>12.361995238095234</v>
      </c>
      <c r="AR46">
        <v>7.8017581521739139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461.85953707500164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</v>
      </c>
      <c r="L47">
        <v>203.54</v>
      </c>
      <c r="M47">
        <v>27.1</v>
      </c>
      <c r="N47">
        <v>34.986931509251953</v>
      </c>
      <c r="O47">
        <v>0</v>
      </c>
      <c r="P47">
        <v>41.15</v>
      </c>
      <c r="Q47">
        <v>1.4799999999999998</v>
      </c>
      <c r="R47">
        <v>6.86</v>
      </c>
      <c r="S47">
        <v>4.2699999999999987</v>
      </c>
      <c r="T47">
        <v>0</v>
      </c>
      <c r="U47">
        <v>15.709386304152506</v>
      </c>
      <c r="V47">
        <v>6.1269319319319315</v>
      </c>
      <c r="W47">
        <v>13.496932515337424</v>
      </c>
      <c r="X47">
        <v>43.68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7.8416835699797147</v>
      </c>
      <c r="AG47">
        <v>12.992980000000003</v>
      </c>
      <c r="AH47">
        <v>0</v>
      </c>
      <c r="AI47">
        <v>0</v>
      </c>
      <c r="AJ47">
        <v>0</v>
      </c>
      <c r="AK47">
        <v>15.660965327029157</v>
      </c>
      <c r="AL47">
        <v>0</v>
      </c>
      <c r="AM47">
        <v>0</v>
      </c>
      <c r="AN47">
        <v>0.5998431782540512</v>
      </c>
      <c r="AO47">
        <v>0</v>
      </c>
      <c r="AP47">
        <v>0.60439600000000016</v>
      </c>
      <c r="AQ47">
        <v>12.361995238095234</v>
      </c>
      <c r="AR47">
        <v>0.16260054347826089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454.82477546630599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</v>
      </c>
      <c r="L48">
        <v>203.54</v>
      </c>
      <c r="M48">
        <v>27.1</v>
      </c>
      <c r="N48">
        <v>34.986931509251953</v>
      </c>
      <c r="O48">
        <v>0</v>
      </c>
      <c r="P48">
        <v>41.15</v>
      </c>
      <c r="Q48">
        <v>1.4799999999999998</v>
      </c>
      <c r="R48">
        <v>6.86</v>
      </c>
      <c r="S48">
        <v>4.2699999999999987</v>
      </c>
      <c r="T48">
        <v>0</v>
      </c>
      <c r="U48">
        <v>15.709386304152506</v>
      </c>
      <c r="V48">
        <v>6.1269319319319315</v>
      </c>
      <c r="W48">
        <v>13.496932515337424</v>
      </c>
      <c r="X48">
        <v>43.68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7.8416835699797147</v>
      </c>
      <c r="AG48">
        <v>12.992980000000003</v>
      </c>
      <c r="AH48">
        <v>0</v>
      </c>
      <c r="AI48">
        <v>0</v>
      </c>
      <c r="AJ48">
        <v>0</v>
      </c>
      <c r="AK48">
        <v>15.660965327029157</v>
      </c>
      <c r="AL48">
        <v>0</v>
      </c>
      <c r="AM48">
        <v>0</v>
      </c>
      <c r="AN48">
        <v>0.5998431782540512</v>
      </c>
      <c r="AO48">
        <v>0</v>
      </c>
      <c r="AP48">
        <v>0.60439600000000016</v>
      </c>
      <c r="AQ48">
        <v>12.361995238095234</v>
      </c>
      <c r="AR48">
        <v>0.16260054347826089</v>
      </c>
      <c r="AS48">
        <v>3.1691874814154035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456.72383359892569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</v>
      </c>
      <c r="L49">
        <v>204.02</v>
      </c>
      <c r="M49">
        <v>27.1</v>
      </c>
      <c r="N49">
        <v>34.986931509251953</v>
      </c>
      <c r="O49">
        <v>0</v>
      </c>
      <c r="P49">
        <v>36.229999999999997</v>
      </c>
      <c r="Q49">
        <v>1.77</v>
      </c>
      <c r="R49">
        <v>6.87</v>
      </c>
      <c r="S49">
        <v>4.2699999999999996</v>
      </c>
      <c r="T49">
        <v>0</v>
      </c>
      <c r="U49">
        <v>15.709386304152506</v>
      </c>
      <c r="V49">
        <v>3.75</v>
      </c>
      <c r="W49">
        <v>7.421957267211817</v>
      </c>
      <c r="X49">
        <v>43.68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7.8416835699797147</v>
      </c>
      <c r="AG49">
        <v>12.992980000000003</v>
      </c>
      <c r="AH49">
        <v>0</v>
      </c>
      <c r="AI49">
        <v>0</v>
      </c>
      <c r="AJ49">
        <v>0</v>
      </c>
      <c r="AK49">
        <v>15.660965327029157</v>
      </c>
      <c r="AL49">
        <v>0</v>
      </c>
      <c r="AM49">
        <v>0</v>
      </c>
      <c r="AN49">
        <v>0.5998431782540512</v>
      </c>
      <c r="AO49">
        <v>0</v>
      </c>
      <c r="AP49">
        <v>0.60439600000000016</v>
      </c>
      <c r="AQ49">
        <v>12.361995238095234</v>
      </c>
      <c r="AR49">
        <v>0.16260054347826089</v>
      </c>
      <c r="AS49">
        <v>3.1691874814154035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444.13192641886815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4.93</v>
      </c>
      <c r="L50">
        <v>204.02</v>
      </c>
      <c r="M50">
        <v>27.1</v>
      </c>
      <c r="N50">
        <v>34.986931509251953</v>
      </c>
      <c r="O50">
        <v>0</v>
      </c>
      <c r="P50">
        <v>36.229999999999997</v>
      </c>
      <c r="Q50">
        <v>1.77</v>
      </c>
      <c r="R50">
        <v>6.87</v>
      </c>
      <c r="S50">
        <v>4.2699999999999996</v>
      </c>
      <c r="T50">
        <v>0</v>
      </c>
      <c r="U50">
        <v>15.709386304152506</v>
      </c>
      <c r="V50">
        <v>3.36</v>
      </c>
      <c r="W50">
        <v>7.421957267211817</v>
      </c>
      <c r="X50">
        <v>43.68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7.8416835699797147</v>
      </c>
      <c r="AG50">
        <v>12.992980000000003</v>
      </c>
      <c r="AH50">
        <v>0</v>
      </c>
      <c r="AI50">
        <v>0</v>
      </c>
      <c r="AJ50">
        <v>0</v>
      </c>
      <c r="AK50">
        <v>15.660965327029157</v>
      </c>
      <c r="AL50">
        <v>0</v>
      </c>
      <c r="AM50">
        <v>0</v>
      </c>
      <c r="AN50">
        <v>0.5998431782540512</v>
      </c>
      <c r="AO50">
        <v>0</v>
      </c>
      <c r="AP50">
        <v>0.60439600000000016</v>
      </c>
      <c r="AQ50">
        <v>12.361995238095234</v>
      </c>
      <c r="AR50">
        <v>0.16260054347826089</v>
      </c>
      <c r="AS50">
        <v>3.1691874814154035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443.74192641886816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5.14</v>
      </c>
      <c r="L51">
        <v>204.02</v>
      </c>
      <c r="M51">
        <v>27.1</v>
      </c>
      <c r="N51">
        <v>34.986931509251953</v>
      </c>
      <c r="O51">
        <v>0</v>
      </c>
      <c r="P51">
        <v>36.229999999999997</v>
      </c>
      <c r="Q51">
        <v>1.77</v>
      </c>
      <c r="R51">
        <v>6.87</v>
      </c>
      <c r="S51">
        <v>4.2699999999999996</v>
      </c>
      <c r="T51">
        <v>0</v>
      </c>
      <c r="U51">
        <v>15.709386304152506</v>
      </c>
      <c r="V51">
        <v>3.36</v>
      </c>
      <c r="W51">
        <v>7.421957267211817</v>
      </c>
      <c r="X51">
        <v>24.02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7.8416835699797147</v>
      </c>
      <c r="AG51">
        <v>12.992980000000003</v>
      </c>
      <c r="AH51">
        <v>0</v>
      </c>
      <c r="AI51">
        <v>0</v>
      </c>
      <c r="AJ51">
        <v>0</v>
      </c>
      <c r="AK51">
        <v>15.660965327029157</v>
      </c>
      <c r="AL51">
        <v>0</v>
      </c>
      <c r="AM51">
        <v>0</v>
      </c>
      <c r="AN51">
        <v>0.5998431782540512</v>
      </c>
      <c r="AO51">
        <v>0</v>
      </c>
      <c r="AP51">
        <v>0.60439600000000016</v>
      </c>
      <c r="AQ51">
        <v>12.361995238095234</v>
      </c>
      <c r="AR51">
        <v>0.16260054347826089</v>
      </c>
      <c r="AS51">
        <v>3.1691874814154035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424.29192641886812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5.0998137190444872</v>
      </c>
      <c r="L52">
        <v>204.02</v>
      </c>
      <c r="M52">
        <v>27.1</v>
      </c>
      <c r="N52">
        <v>34.986931509251953</v>
      </c>
      <c r="O52">
        <v>0</v>
      </c>
      <c r="P52">
        <v>36.229999999999997</v>
      </c>
      <c r="Q52">
        <v>1.77</v>
      </c>
      <c r="R52">
        <v>6.87</v>
      </c>
      <c r="S52">
        <v>4.2699999999999996</v>
      </c>
      <c r="T52">
        <v>0</v>
      </c>
      <c r="U52">
        <v>15.709386304152506</v>
      </c>
      <c r="V52">
        <v>3.36</v>
      </c>
      <c r="W52">
        <v>7.421957267211817</v>
      </c>
      <c r="X52">
        <v>24.02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7.8416835699797147</v>
      </c>
      <c r="AG52">
        <v>12.992980000000003</v>
      </c>
      <c r="AH52">
        <v>0</v>
      </c>
      <c r="AI52">
        <v>0</v>
      </c>
      <c r="AJ52">
        <v>0</v>
      </c>
      <c r="AK52">
        <v>15.660965327029157</v>
      </c>
      <c r="AL52">
        <v>0</v>
      </c>
      <c r="AM52">
        <v>0</v>
      </c>
      <c r="AN52">
        <v>0.5998431782540512</v>
      </c>
      <c r="AO52">
        <v>0</v>
      </c>
      <c r="AP52">
        <v>0.60439600000000016</v>
      </c>
      <c r="AQ52">
        <v>15.961057142857141</v>
      </c>
      <c r="AR52">
        <v>0.16260054347826089</v>
      </c>
      <c r="AS52">
        <v>3.1691874814154035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427.8508020426745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</v>
      </c>
      <c r="L53">
        <v>204.02</v>
      </c>
      <c r="M53">
        <v>27.1</v>
      </c>
      <c r="N53">
        <v>34.986931509251953</v>
      </c>
      <c r="O53">
        <v>0</v>
      </c>
      <c r="P53">
        <v>36.229999999999997</v>
      </c>
      <c r="Q53">
        <v>1.77</v>
      </c>
      <c r="R53">
        <v>6.87</v>
      </c>
      <c r="S53">
        <v>4.2699999999999996</v>
      </c>
      <c r="T53">
        <v>0</v>
      </c>
      <c r="U53">
        <v>15.709386304152506</v>
      </c>
      <c r="V53">
        <v>3.36</v>
      </c>
      <c r="W53">
        <v>8.2030677141788235</v>
      </c>
      <c r="X53">
        <v>24.19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7.8416835699797147</v>
      </c>
      <c r="AG53">
        <v>12.992980000000003</v>
      </c>
      <c r="AH53">
        <v>0</v>
      </c>
      <c r="AI53">
        <v>0</v>
      </c>
      <c r="AJ53">
        <v>0</v>
      </c>
      <c r="AK53">
        <v>15.660965327029157</v>
      </c>
      <c r="AL53">
        <v>0</v>
      </c>
      <c r="AM53">
        <v>0</v>
      </c>
      <c r="AN53">
        <v>0.5998431782540512</v>
      </c>
      <c r="AO53">
        <v>0</v>
      </c>
      <c r="AP53">
        <v>0.60439600000000016</v>
      </c>
      <c r="AQ53">
        <v>15.961057142857141</v>
      </c>
      <c r="AR53">
        <v>0</v>
      </c>
      <c r="AS53">
        <v>3.1691874814154035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428.46949822711878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</v>
      </c>
      <c r="L54">
        <v>204.02</v>
      </c>
      <c r="M54">
        <v>27.1</v>
      </c>
      <c r="N54">
        <v>34.986931509251953</v>
      </c>
      <c r="O54">
        <v>0</v>
      </c>
      <c r="P54">
        <v>36.229999999999997</v>
      </c>
      <c r="Q54">
        <v>1.77</v>
      </c>
      <c r="R54">
        <v>6.87</v>
      </c>
      <c r="S54">
        <v>4.2699999999999996</v>
      </c>
      <c r="T54">
        <v>0</v>
      </c>
      <c r="U54">
        <v>15.709386304152506</v>
      </c>
      <c r="V54">
        <v>3.36</v>
      </c>
      <c r="W54">
        <v>7.6300000000000008</v>
      </c>
      <c r="X54">
        <v>24.19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7.8416835699797147</v>
      </c>
      <c r="AG54">
        <v>12.992980000000003</v>
      </c>
      <c r="AH54">
        <v>0</v>
      </c>
      <c r="AI54">
        <v>0</v>
      </c>
      <c r="AJ54">
        <v>0</v>
      </c>
      <c r="AK54">
        <v>15.660965327029157</v>
      </c>
      <c r="AL54">
        <v>0</v>
      </c>
      <c r="AM54">
        <v>0</v>
      </c>
      <c r="AN54">
        <v>0.5998431782540512</v>
      </c>
      <c r="AO54">
        <v>0</v>
      </c>
      <c r="AP54">
        <v>0.60439600000000016</v>
      </c>
      <c r="AQ54">
        <v>15.961057142857141</v>
      </c>
      <c r="AR54">
        <v>0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425.99737238032026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</v>
      </c>
      <c r="L55">
        <v>204.02</v>
      </c>
      <c r="M55">
        <v>27.1</v>
      </c>
      <c r="N55">
        <v>34.986931509251953</v>
      </c>
      <c r="O55">
        <v>0</v>
      </c>
      <c r="P55">
        <v>36.229999999999997</v>
      </c>
      <c r="Q55">
        <v>1.77</v>
      </c>
      <c r="R55">
        <v>6.87</v>
      </c>
      <c r="S55">
        <v>4.2699999999999996</v>
      </c>
      <c r="T55">
        <v>0</v>
      </c>
      <c r="U55">
        <v>15.709386304152506</v>
      </c>
      <c r="V55">
        <v>3.36</v>
      </c>
      <c r="W55">
        <v>7.6300000000000008</v>
      </c>
      <c r="X55">
        <v>24.19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7.8416835699797147</v>
      </c>
      <c r="AG55">
        <v>12.992980000000003</v>
      </c>
      <c r="AH55">
        <v>0</v>
      </c>
      <c r="AI55">
        <v>0</v>
      </c>
      <c r="AJ55">
        <v>0</v>
      </c>
      <c r="AK55">
        <v>15.660965327029157</v>
      </c>
      <c r="AL55">
        <v>0</v>
      </c>
      <c r="AM55">
        <v>0</v>
      </c>
      <c r="AN55">
        <v>0.5998431782540512</v>
      </c>
      <c r="AO55">
        <v>0</v>
      </c>
      <c r="AP55">
        <v>0.60439600000000016</v>
      </c>
      <c r="AQ55">
        <v>16.366066666666665</v>
      </c>
      <c r="AR55">
        <v>0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426.40238190412975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</v>
      </c>
      <c r="L56">
        <v>204.02</v>
      </c>
      <c r="M56">
        <v>27.1</v>
      </c>
      <c r="N56">
        <v>34.986931509251953</v>
      </c>
      <c r="O56">
        <v>0</v>
      </c>
      <c r="P56">
        <v>36.229999999999997</v>
      </c>
      <c r="Q56">
        <v>1.77</v>
      </c>
      <c r="R56">
        <v>6.87</v>
      </c>
      <c r="S56">
        <v>4.2699999999999996</v>
      </c>
      <c r="T56">
        <v>0</v>
      </c>
      <c r="U56">
        <v>15.709386304152506</v>
      </c>
      <c r="V56">
        <v>3.36</v>
      </c>
      <c r="W56">
        <v>7.6300000000000008</v>
      </c>
      <c r="X56">
        <v>24.19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7.8416835699797147</v>
      </c>
      <c r="AG56">
        <v>12.992980000000003</v>
      </c>
      <c r="AH56">
        <v>0</v>
      </c>
      <c r="AI56">
        <v>0</v>
      </c>
      <c r="AJ56">
        <v>0</v>
      </c>
      <c r="AK56">
        <v>15.660965327029157</v>
      </c>
      <c r="AL56">
        <v>0</v>
      </c>
      <c r="AM56">
        <v>0</v>
      </c>
      <c r="AN56">
        <v>0.5998431782540512</v>
      </c>
      <c r="AO56">
        <v>0</v>
      </c>
      <c r="AP56">
        <v>0.60439600000000016</v>
      </c>
      <c r="AQ56">
        <v>16.40902222222222</v>
      </c>
      <c r="AR56">
        <v>0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426.44533745968533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</v>
      </c>
      <c r="L57">
        <v>204.02</v>
      </c>
      <c r="M57">
        <v>27.1</v>
      </c>
      <c r="N57">
        <v>34.986931509251953</v>
      </c>
      <c r="O57">
        <v>0</v>
      </c>
      <c r="P57">
        <v>36.229999999999997</v>
      </c>
      <c r="Q57">
        <v>1.77</v>
      </c>
      <c r="R57">
        <v>6.87</v>
      </c>
      <c r="S57">
        <v>4.2699999999999996</v>
      </c>
      <c r="T57">
        <v>0</v>
      </c>
      <c r="U57">
        <v>15.709386304152506</v>
      </c>
      <c r="V57">
        <v>3.36</v>
      </c>
      <c r="W57">
        <v>7.42</v>
      </c>
      <c r="X57">
        <v>24.02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7.8416835699797147</v>
      </c>
      <c r="AG57">
        <v>12.992980000000003</v>
      </c>
      <c r="AH57">
        <v>0</v>
      </c>
      <c r="AI57">
        <v>0</v>
      </c>
      <c r="AJ57">
        <v>0</v>
      </c>
      <c r="AK57">
        <v>15.660965327029157</v>
      </c>
      <c r="AL57">
        <v>0</v>
      </c>
      <c r="AM57">
        <v>0</v>
      </c>
      <c r="AN57">
        <v>0.5998431782540512</v>
      </c>
      <c r="AO57">
        <v>0</v>
      </c>
      <c r="AP57">
        <v>0.60439600000000016</v>
      </c>
      <c r="AQ57">
        <v>16.40902222222222</v>
      </c>
      <c r="AR57">
        <v>0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426.06533745968534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</v>
      </c>
      <c r="L58">
        <v>204.02</v>
      </c>
      <c r="M58">
        <v>27.1</v>
      </c>
      <c r="N58">
        <v>34.986931509251953</v>
      </c>
      <c r="O58">
        <v>0</v>
      </c>
      <c r="P58">
        <v>36.229999999999997</v>
      </c>
      <c r="Q58">
        <v>1.77</v>
      </c>
      <c r="R58">
        <v>6.87</v>
      </c>
      <c r="S58">
        <v>4.2699999999999996</v>
      </c>
      <c r="T58">
        <v>0</v>
      </c>
      <c r="U58">
        <v>15.709386304152506</v>
      </c>
      <c r="V58">
        <v>3.36</v>
      </c>
      <c r="W58">
        <v>7.42</v>
      </c>
      <c r="X58">
        <v>24.02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7.8416835699797147</v>
      </c>
      <c r="AG58">
        <v>12.992980000000003</v>
      </c>
      <c r="AH58">
        <v>0</v>
      </c>
      <c r="AI58">
        <v>0</v>
      </c>
      <c r="AJ58">
        <v>0</v>
      </c>
      <c r="AK58">
        <v>15.660965327029157</v>
      </c>
      <c r="AL58">
        <v>0</v>
      </c>
      <c r="AM58">
        <v>0</v>
      </c>
      <c r="AN58">
        <v>0.5998431782540512</v>
      </c>
      <c r="AO58">
        <v>0</v>
      </c>
      <c r="AP58">
        <v>0.60439600000000016</v>
      </c>
      <c r="AQ58">
        <v>16.40902222222222</v>
      </c>
      <c r="AR58">
        <v>0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426.06533745968534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</v>
      </c>
      <c r="L59">
        <v>204.02</v>
      </c>
      <c r="M59">
        <v>27.1</v>
      </c>
      <c r="N59">
        <v>34.986931509251953</v>
      </c>
      <c r="O59">
        <v>0</v>
      </c>
      <c r="P59">
        <v>36.229999999999997</v>
      </c>
      <c r="Q59">
        <v>1.77</v>
      </c>
      <c r="R59">
        <v>6.87</v>
      </c>
      <c r="S59">
        <v>4.2699999999999996</v>
      </c>
      <c r="T59">
        <v>0</v>
      </c>
      <c r="U59">
        <v>15.709386304152506</v>
      </c>
      <c r="V59">
        <v>3.36</v>
      </c>
      <c r="W59">
        <v>7.42</v>
      </c>
      <c r="X59">
        <v>24.02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7.8416835699797147</v>
      </c>
      <c r="AG59">
        <v>12.992980000000003</v>
      </c>
      <c r="AH59">
        <v>0</v>
      </c>
      <c r="AI59">
        <v>0</v>
      </c>
      <c r="AJ59">
        <v>0</v>
      </c>
      <c r="AK59">
        <v>15.660965327029157</v>
      </c>
      <c r="AL59">
        <v>0</v>
      </c>
      <c r="AM59">
        <v>0</v>
      </c>
      <c r="AN59">
        <v>0.5998431782540512</v>
      </c>
      <c r="AO59">
        <v>0</v>
      </c>
      <c r="AP59">
        <v>0.60439600000000016</v>
      </c>
      <c r="AQ59">
        <v>16.40902222222222</v>
      </c>
      <c r="AR59">
        <v>0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426.06533745968534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</v>
      </c>
      <c r="L60">
        <v>204.02</v>
      </c>
      <c r="M60">
        <v>27.1</v>
      </c>
      <c r="N60">
        <v>34.986931509251953</v>
      </c>
      <c r="O60">
        <v>0</v>
      </c>
      <c r="P60">
        <v>36.229999999999997</v>
      </c>
      <c r="Q60">
        <v>1.77</v>
      </c>
      <c r="R60">
        <v>6.87</v>
      </c>
      <c r="S60">
        <v>4.2699999999999996</v>
      </c>
      <c r="T60">
        <v>0</v>
      </c>
      <c r="U60">
        <v>15.709386304152506</v>
      </c>
      <c r="V60">
        <v>3.36</v>
      </c>
      <c r="W60">
        <v>7.42</v>
      </c>
      <c r="X60">
        <v>24.02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7.8416835699797147</v>
      </c>
      <c r="AG60">
        <v>12.992980000000003</v>
      </c>
      <c r="AH60">
        <v>0</v>
      </c>
      <c r="AI60">
        <v>0</v>
      </c>
      <c r="AJ60">
        <v>0</v>
      </c>
      <c r="AK60">
        <v>15.660965327029157</v>
      </c>
      <c r="AL60">
        <v>0</v>
      </c>
      <c r="AM60">
        <v>0</v>
      </c>
      <c r="AN60">
        <v>0.5998431782540512</v>
      </c>
      <c r="AO60">
        <v>0</v>
      </c>
      <c r="AP60">
        <v>0.60439600000000016</v>
      </c>
      <c r="AQ60">
        <v>16.40902222222222</v>
      </c>
      <c r="AR60">
        <v>0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426.06533745968534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</v>
      </c>
      <c r="L61">
        <v>204.02</v>
      </c>
      <c r="M61">
        <v>27.1</v>
      </c>
      <c r="N61">
        <v>34.986931509251953</v>
      </c>
      <c r="O61">
        <v>0</v>
      </c>
      <c r="P61">
        <v>36.229999999999997</v>
      </c>
      <c r="Q61">
        <v>1.77</v>
      </c>
      <c r="R61">
        <v>6.87</v>
      </c>
      <c r="S61">
        <v>4.2699999999999996</v>
      </c>
      <c r="T61">
        <v>0</v>
      </c>
      <c r="U61">
        <v>15.709386304152506</v>
      </c>
      <c r="V61">
        <v>3.36</v>
      </c>
      <c r="W61">
        <v>7.42</v>
      </c>
      <c r="X61">
        <v>24.02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7.8416835699797147</v>
      </c>
      <c r="AG61">
        <v>12.992980000000003</v>
      </c>
      <c r="AH61">
        <v>0</v>
      </c>
      <c r="AI61">
        <v>0</v>
      </c>
      <c r="AJ61">
        <v>0</v>
      </c>
      <c r="AK61">
        <v>15.660965327029157</v>
      </c>
      <c r="AL61">
        <v>0</v>
      </c>
      <c r="AM61">
        <v>0</v>
      </c>
      <c r="AN61">
        <v>0.5998431782540512</v>
      </c>
      <c r="AO61">
        <v>0</v>
      </c>
      <c r="AP61">
        <v>0.60439600000000016</v>
      </c>
      <c r="AQ61">
        <v>16.40902222222222</v>
      </c>
      <c r="AR61">
        <v>0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426.06533745968534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</v>
      </c>
      <c r="L62">
        <v>204.02</v>
      </c>
      <c r="M62">
        <v>27.1</v>
      </c>
      <c r="N62">
        <v>34.986931509251953</v>
      </c>
      <c r="O62">
        <v>0</v>
      </c>
      <c r="P62">
        <v>36.229999999999997</v>
      </c>
      <c r="Q62">
        <v>1.77</v>
      </c>
      <c r="R62">
        <v>6.87</v>
      </c>
      <c r="S62">
        <v>4.2699999999999996</v>
      </c>
      <c r="T62">
        <v>0</v>
      </c>
      <c r="U62">
        <v>15.709386304152506</v>
      </c>
      <c r="V62">
        <v>3.36</v>
      </c>
      <c r="W62">
        <v>7.42</v>
      </c>
      <c r="X62">
        <v>24.02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7.8416835699797147</v>
      </c>
      <c r="AG62">
        <v>12.992980000000003</v>
      </c>
      <c r="AH62">
        <v>0</v>
      </c>
      <c r="AI62">
        <v>0</v>
      </c>
      <c r="AJ62">
        <v>0</v>
      </c>
      <c r="AK62">
        <v>15.660965327029157</v>
      </c>
      <c r="AL62">
        <v>0</v>
      </c>
      <c r="AM62">
        <v>0</v>
      </c>
      <c r="AN62">
        <v>0.5998431782540512</v>
      </c>
      <c r="AO62">
        <v>0</v>
      </c>
      <c r="AP62">
        <v>0.60439600000000016</v>
      </c>
      <c r="AQ62">
        <v>16.40902222222222</v>
      </c>
      <c r="AR62">
        <v>0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426.06533745968534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</v>
      </c>
      <c r="L63">
        <v>204.02</v>
      </c>
      <c r="M63">
        <v>27.1</v>
      </c>
      <c r="N63">
        <v>34.986931509251953</v>
      </c>
      <c r="O63">
        <v>0</v>
      </c>
      <c r="P63">
        <v>36.229999999999997</v>
      </c>
      <c r="Q63">
        <v>1.77</v>
      </c>
      <c r="R63">
        <v>6.87</v>
      </c>
      <c r="S63">
        <v>4.2699999999999996</v>
      </c>
      <c r="T63">
        <v>0</v>
      </c>
      <c r="U63">
        <v>15.709386304152506</v>
      </c>
      <c r="V63">
        <v>3.36</v>
      </c>
      <c r="W63">
        <v>7.65</v>
      </c>
      <c r="X63">
        <v>24.389999999999997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7.8416835699797147</v>
      </c>
      <c r="AG63">
        <v>12.992980000000003</v>
      </c>
      <c r="AH63">
        <v>0</v>
      </c>
      <c r="AI63">
        <v>0</v>
      </c>
      <c r="AJ63">
        <v>0</v>
      </c>
      <c r="AK63">
        <v>15.660965327029157</v>
      </c>
      <c r="AL63">
        <v>0</v>
      </c>
      <c r="AM63">
        <v>0</v>
      </c>
      <c r="AN63">
        <v>0.5998431782540512</v>
      </c>
      <c r="AO63">
        <v>0</v>
      </c>
      <c r="AP63">
        <v>0.60439600000000016</v>
      </c>
      <c r="AQ63">
        <v>16.40902222222222</v>
      </c>
      <c r="AR63">
        <v>0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426.6653374596853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</v>
      </c>
      <c r="L64">
        <v>204.02</v>
      </c>
      <c r="M64">
        <v>27.1</v>
      </c>
      <c r="N64">
        <v>34.986931509251953</v>
      </c>
      <c r="O64">
        <v>0</v>
      </c>
      <c r="P64">
        <v>36.229999999999997</v>
      </c>
      <c r="Q64">
        <v>1.77</v>
      </c>
      <c r="R64">
        <v>6.87</v>
      </c>
      <c r="S64">
        <v>4.2699999999999996</v>
      </c>
      <c r="T64">
        <v>0</v>
      </c>
      <c r="U64">
        <v>15.709386304152506</v>
      </c>
      <c r="V64">
        <v>3.36</v>
      </c>
      <c r="W64">
        <v>7.65</v>
      </c>
      <c r="X64">
        <v>24.389999999999997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7.8416835699797147</v>
      </c>
      <c r="AG64">
        <v>12.992980000000003</v>
      </c>
      <c r="AH64">
        <v>0</v>
      </c>
      <c r="AI64">
        <v>0</v>
      </c>
      <c r="AJ64">
        <v>0</v>
      </c>
      <c r="AK64">
        <v>15.660965327029157</v>
      </c>
      <c r="AL64">
        <v>0</v>
      </c>
      <c r="AM64">
        <v>0</v>
      </c>
      <c r="AN64">
        <v>0.5998431782540512</v>
      </c>
      <c r="AO64">
        <v>0</v>
      </c>
      <c r="AP64">
        <v>0.60439600000000016</v>
      </c>
      <c r="AQ64">
        <v>16.40902222222222</v>
      </c>
      <c r="AR64">
        <v>0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426.6653374596853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</v>
      </c>
      <c r="L65">
        <v>204.02</v>
      </c>
      <c r="M65">
        <v>27.1</v>
      </c>
      <c r="N65">
        <v>34.986931509251953</v>
      </c>
      <c r="O65">
        <v>0</v>
      </c>
      <c r="P65">
        <v>36.229999999999997</v>
      </c>
      <c r="Q65">
        <v>1.77</v>
      </c>
      <c r="R65">
        <v>6.87</v>
      </c>
      <c r="S65">
        <v>4.2699999999999996</v>
      </c>
      <c r="T65">
        <v>0</v>
      </c>
      <c r="U65">
        <v>15.709386304152506</v>
      </c>
      <c r="V65">
        <v>3.36</v>
      </c>
      <c r="W65">
        <v>7.42</v>
      </c>
      <c r="X65">
        <v>24.02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7.8416835699797147</v>
      </c>
      <c r="AG65">
        <v>12.992980000000003</v>
      </c>
      <c r="AH65">
        <v>0</v>
      </c>
      <c r="AI65">
        <v>0</v>
      </c>
      <c r="AJ65">
        <v>0</v>
      </c>
      <c r="AK65">
        <v>15.660965327029157</v>
      </c>
      <c r="AL65">
        <v>0</v>
      </c>
      <c r="AM65">
        <v>0</v>
      </c>
      <c r="AN65">
        <v>0.5998431782540512</v>
      </c>
      <c r="AO65">
        <v>0</v>
      </c>
      <c r="AP65">
        <v>0.60439600000000016</v>
      </c>
      <c r="AQ65">
        <v>16.40902222222222</v>
      </c>
      <c r="AR65">
        <v>0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426.06533745968534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</v>
      </c>
      <c r="L66">
        <v>204.02</v>
      </c>
      <c r="M66">
        <v>27.1</v>
      </c>
      <c r="N66">
        <v>34.986931509251953</v>
      </c>
      <c r="O66">
        <v>0</v>
      </c>
      <c r="P66">
        <v>36.229999999999997</v>
      </c>
      <c r="Q66">
        <v>1.77</v>
      </c>
      <c r="R66">
        <v>6.87</v>
      </c>
      <c r="S66">
        <v>4.2699999999999996</v>
      </c>
      <c r="T66">
        <v>0</v>
      </c>
      <c r="U66">
        <v>15.709386304152506</v>
      </c>
      <c r="V66">
        <v>3.36</v>
      </c>
      <c r="W66">
        <v>7.42</v>
      </c>
      <c r="X66">
        <v>24.02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7.8416835699797147</v>
      </c>
      <c r="AG66">
        <v>12.992980000000003</v>
      </c>
      <c r="AH66">
        <v>0</v>
      </c>
      <c r="AI66">
        <v>0</v>
      </c>
      <c r="AJ66">
        <v>0</v>
      </c>
      <c r="AK66">
        <v>15.660965327029157</v>
      </c>
      <c r="AL66">
        <v>0</v>
      </c>
      <c r="AM66">
        <v>0</v>
      </c>
      <c r="AN66">
        <v>0.5998431782540512</v>
      </c>
      <c r="AO66">
        <v>0</v>
      </c>
      <c r="AP66">
        <v>0.60439600000000016</v>
      </c>
      <c r="AQ66">
        <v>16.40902222222222</v>
      </c>
      <c r="AR66">
        <v>0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426.06533745968534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</v>
      </c>
      <c r="L67">
        <v>204.02</v>
      </c>
      <c r="M67">
        <v>27.1</v>
      </c>
      <c r="N67">
        <v>34.986931509251953</v>
      </c>
      <c r="O67">
        <v>0</v>
      </c>
      <c r="P67">
        <v>36.229999999999997</v>
      </c>
      <c r="Q67">
        <v>1.77</v>
      </c>
      <c r="R67">
        <v>6.87</v>
      </c>
      <c r="S67">
        <v>4.2699999999999996</v>
      </c>
      <c r="T67">
        <v>0</v>
      </c>
      <c r="U67">
        <v>15.709386304152506</v>
      </c>
      <c r="V67">
        <v>3.36</v>
      </c>
      <c r="W67">
        <v>7.42</v>
      </c>
      <c r="X67">
        <v>24.02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7.8416835699797147</v>
      </c>
      <c r="AG67">
        <v>12.992980000000003</v>
      </c>
      <c r="AH67">
        <v>0</v>
      </c>
      <c r="AI67">
        <v>0</v>
      </c>
      <c r="AJ67">
        <v>0</v>
      </c>
      <c r="AK67">
        <v>15.660965327029157</v>
      </c>
      <c r="AL67">
        <v>0</v>
      </c>
      <c r="AM67">
        <v>0</v>
      </c>
      <c r="AN67">
        <v>0.5998431782540512</v>
      </c>
      <c r="AO67">
        <v>0</v>
      </c>
      <c r="AP67">
        <v>0.60439600000000016</v>
      </c>
      <c r="AQ67">
        <v>16.40902222222222</v>
      </c>
      <c r="AR67">
        <v>0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426.06533745968534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</v>
      </c>
      <c r="L68">
        <v>204.02</v>
      </c>
      <c r="M68">
        <v>27.1</v>
      </c>
      <c r="N68">
        <v>34.986931509251953</v>
      </c>
      <c r="O68">
        <v>0</v>
      </c>
      <c r="P68">
        <v>36.229999999999997</v>
      </c>
      <c r="Q68">
        <v>1.77</v>
      </c>
      <c r="R68">
        <v>6.87</v>
      </c>
      <c r="S68">
        <v>4.2699999999999996</v>
      </c>
      <c r="T68">
        <v>0</v>
      </c>
      <c r="U68">
        <v>15.709386304152506</v>
      </c>
      <c r="V68">
        <v>3.36</v>
      </c>
      <c r="W68">
        <v>7.42</v>
      </c>
      <c r="X68">
        <v>43.686181945294059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7.8416835699797147</v>
      </c>
      <c r="AG68">
        <v>12.992980000000003</v>
      </c>
      <c r="AH68">
        <v>0</v>
      </c>
      <c r="AI68">
        <v>0</v>
      </c>
      <c r="AJ68">
        <v>0</v>
      </c>
      <c r="AK68">
        <v>15.660965327029157</v>
      </c>
      <c r="AL68">
        <v>0</v>
      </c>
      <c r="AM68">
        <v>0</v>
      </c>
      <c r="AN68">
        <v>0.5998431782540512</v>
      </c>
      <c r="AO68">
        <v>0</v>
      </c>
      <c r="AP68">
        <v>0.60439600000000016</v>
      </c>
      <c r="AQ68">
        <v>16.40902222222222</v>
      </c>
      <c r="AR68">
        <v>0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445.73151940497939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</v>
      </c>
      <c r="L69">
        <v>204.02</v>
      </c>
      <c r="M69">
        <v>27.1</v>
      </c>
      <c r="N69">
        <v>34.986931509251953</v>
      </c>
      <c r="O69">
        <v>0</v>
      </c>
      <c r="P69">
        <v>36.229999999999997</v>
      </c>
      <c r="Q69">
        <v>1.77</v>
      </c>
      <c r="R69">
        <v>6.87</v>
      </c>
      <c r="S69">
        <v>4.2699999999999996</v>
      </c>
      <c r="T69">
        <v>0</v>
      </c>
      <c r="U69">
        <v>15.709386304152506</v>
      </c>
      <c r="V69">
        <v>3.36</v>
      </c>
      <c r="W69">
        <v>7.42</v>
      </c>
      <c r="X69">
        <v>43.686181945294059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7.8416835699797147</v>
      </c>
      <c r="AG69">
        <v>12.992980000000003</v>
      </c>
      <c r="AH69">
        <v>5.5776316789862719</v>
      </c>
      <c r="AI69">
        <v>0</v>
      </c>
      <c r="AJ69">
        <v>0</v>
      </c>
      <c r="AK69">
        <v>15.660965327029157</v>
      </c>
      <c r="AL69">
        <v>0</v>
      </c>
      <c r="AM69">
        <v>0</v>
      </c>
      <c r="AN69">
        <v>0.5998431782540512</v>
      </c>
      <c r="AO69">
        <v>0</v>
      </c>
      <c r="AP69">
        <v>0.60439600000000016</v>
      </c>
      <c r="AQ69">
        <v>16.40902222222222</v>
      </c>
      <c r="AR69">
        <v>0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451.30915108396567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</v>
      </c>
      <c r="L70">
        <v>204.02</v>
      </c>
      <c r="M70">
        <v>27.1</v>
      </c>
      <c r="N70">
        <v>34.986931509251953</v>
      </c>
      <c r="O70">
        <v>0</v>
      </c>
      <c r="P70">
        <v>36.229999999999997</v>
      </c>
      <c r="Q70">
        <v>1.77</v>
      </c>
      <c r="R70">
        <v>6.87</v>
      </c>
      <c r="S70">
        <v>4.2699999999999996</v>
      </c>
      <c r="T70">
        <v>0</v>
      </c>
      <c r="U70">
        <v>15.709386304152506</v>
      </c>
      <c r="V70">
        <v>3.36</v>
      </c>
      <c r="W70">
        <v>13.49617996604414</v>
      </c>
      <c r="X70">
        <v>43.686181945294059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7.8416835699797147</v>
      </c>
      <c r="AG70">
        <v>12.992980000000003</v>
      </c>
      <c r="AH70">
        <v>12.275084899683211</v>
      </c>
      <c r="AI70">
        <v>0</v>
      </c>
      <c r="AJ70">
        <v>0</v>
      </c>
      <c r="AK70">
        <v>15.660965327029157</v>
      </c>
      <c r="AL70">
        <v>0</v>
      </c>
      <c r="AM70">
        <v>0</v>
      </c>
      <c r="AN70">
        <v>0.5998431782540512</v>
      </c>
      <c r="AO70">
        <v>0</v>
      </c>
      <c r="AP70">
        <v>0.60439600000000016</v>
      </c>
      <c r="AQ70">
        <v>16.40902222222222</v>
      </c>
      <c r="AR70">
        <v>0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464.08278427070678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</v>
      </c>
      <c r="L71">
        <v>204.02</v>
      </c>
      <c r="M71">
        <v>27.1</v>
      </c>
      <c r="N71">
        <v>34.986931509251953</v>
      </c>
      <c r="O71">
        <v>0</v>
      </c>
      <c r="P71">
        <v>36.229999999999997</v>
      </c>
      <c r="Q71">
        <v>1.77</v>
      </c>
      <c r="R71">
        <v>6.87</v>
      </c>
      <c r="S71">
        <v>4.2699999999999996</v>
      </c>
      <c r="T71">
        <v>0</v>
      </c>
      <c r="U71">
        <v>15.709386304152506</v>
      </c>
      <c r="V71">
        <v>3.36</v>
      </c>
      <c r="W71">
        <v>9.4199999999999982</v>
      </c>
      <c r="X71">
        <v>43.686181945294059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2.6938183194549583</v>
      </c>
      <c r="AE71">
        <v>4.8537819833459501</v>
      </c>
      <c r="AF71">
        <v>7.8416835699797147</v>
      </c>
      <c r="AG71">
        <v>12.992980000000003</v>
      </c>
      <c r="AH71">
        <v>18.41416135163675</v>
      </c>
      <c r="AI71">
        <v>0</v>
      </c>
      <c r="AJ71">
        <v>0</v>
      </c>
      <c r="AK71">
        <v>15.660965327029157</v>
      </c>
      <c r="AL71">
        <v>0</v>
      </c>
      <c r="AM71">
        <v>0</v>
      </c>
      <c r="AN71">
        <v>0.5998431782540512</v>
      </c>
      <c r="AO71">
        <v>0</v>
      </c>
      <c r="AP71">
        <v>0</v>
      </c>
      <c r="AQ71">
        <v>16.40902222222222</v>
      </c>
      <c r="AR71">
        <v>0.16260054347826089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473.25148560289529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</v>
      </c>
      <c r="L72">
        <v>204.02</v>
      </c>
      <c r="M72">
        <v>27.1</v>
      </c>
      <c r="N72">
        <v>34.986931509251953</v>
      </c>
      <c r="O72">
        <v>0</v>
      </c>
      <c r="P72">
        <v>36.229999999999997</v>
      </c>
      <c r="Q72">
        <v>1.77</v>
      </c>
      <c r="R72">
        <v>6.87</v>
      </c>
      <c r="S72">
        <v>4.2699999999999996</v>
      </c>
      <c r="T72">
        <v>0</v>
      </c>
      <c r="U72">
        <v>15.709386304152506</v>
      </c>
      <c r="V72">
        <v>3.36</v>
      </c>
      <c r="W72">
        <v>7.42</v>
      </c>
      <c r="X72">
        <v>43.686181945294059</v>
      </c>
      <c r="Y72">
        <v>0</v>
      </c>
      <c r="Z72">
        <v>0.64738636363636359</v>
      </c>
      <c r="AA72">
        <v>3.8865358649789026</v>
      </c>
      <c r="AB72">
        <v>0.78240810202550615</v>
      </c>
      <c r="AC72">
        <v>2.8503243285691848</v>
      </c>
      <c r="AD72">
        <v>5.3815003785011353</v>
      </c>
      <c r="AE72">
        <v>9.7075639666919002</v>
      </c>
      <c r="AF72">
        <v>7.8416835699797147</v>
      </c>
      <c r="AG72">
        <v>12.992980000000003</v>
      </c>
      <c r="AH72">
        <v>24.547101795142556</v>
      </c>
      <c r="AI72">
        <v>0</v>
      </c>
      <c r="AJ72">
        <v>0</v>
      </c>
      <c r="AK72">
        <v>15.660965327029157</v>
      </c>
      <c r="AL72">
        <v>0</v>
      </c>
      <c r="AM72">
        <v>0</v>
      </c>
      <c r="AN72">
        <v>0.5998431782540512</v>
      </c>
      <c r="AO72">
        <v>0</v>
      </c>
      <c r="AP72">
        <v>0</v>
      </c>
      <c r="AQ72">
        <v>16.40902222222222</v>
      </c>
      <c r="AR72">
        <v>0.16260054347826089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493.09254474800321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</v>
      </c>
      <c r="L73">
        <v>204.02</v>
      </c>
      <c r="M73">
        <v>27.1</v>
      </c>
      <c r="N73">
        <v>34.986931509251953</v>
      </c>
      <c r="O73">
        <v>0</v>
      </c>
      <c r="P73">
        <v>36.229999999999997</v>
      </c>
      <c r="Q73">
        <v>1.77</v>
      </c>
      <c r="R73">
        <v>6.87</v>
      </c>
      <c r="S73">
        <v>4.2699999999999996</v>
      </c>
      <c r="T73">
        <v>0</v>
      </c>
      <c r="U73">
        <v>15.709386304152506</v>
      </c>
      <c r="V73">
        <v>3.36</v>
      </c>
      <c r="W73">
        <v>7.421957267211817</v>
      </c>
      <c r="X73">
        <v>43.68</v>
      </c>
      <c r="Y73">
        <v>0</v>
      </c>
      <c r="Z73">
        <v>3.8413636363636363</v>
      </c>
      <c r="AA73">
        <v>7.0951518987341764</v>
      </c>
      <c r="AB73">
        <v>11.63793698424606</v>
      </c>
      <c r="AC73">
        <v>5.7098531490497875</v>
      </c>
      <c r="AD73">
        <v>5.3815003785011353</v>
      </c>
      <c r="AE73">
        <v>9.7075639666919002</v>
      </c>
      <c r="AF73">
        <v>11.501749492900608</v>
      </c>
      <c r="AG73">
        <v>12.992980000000003</v>
      </c>
      <c r="AH73">
        <v>34.447551425554387</v>
      </c>
      <c r="AI73">
        <v>0</v>
      </c>
      <c r="AJ73">
        <v>0</v>
      </c>
      <c r="AK73">
        <v>15.660965327029157</v>
      </c>
      <c r="AL73">
        <v>0</v>
      </c>
      <c r="AM73">
        <v>2.3257464366091525</v>
      </c>
      <c r="AN73">
        <v>0.5998431782540512</v>
      </c>
      <c r="AO73">
        <v>0</v>
      </c>
      <c r="AP73">
        <v>0</v>
      </c>
      <c r="AQ73">
        <v>16.40902222222222</v>
      </c>
      <c r="AR73">
        <v>0.16260054347826089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529.09223306904653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4.93</v>
      </c>
      <c r="L74">
        <v>204.02</v>
      </c>
      <c r="M74">
        <v>27.1</v>
      </c>
      <c r="N74">
        <v>34.986931509251953</v>
      </c>
      <c r="O74">
        <v>0</v>
      </c>
      <c r="P74">
        <v>36.229999999999997</v>
      </c>
      <c r="Q74">
        <v>1.77</v>
      </c>
      <c r="R74">
        <v>6.87</v>
      </c>
      <c r="S74">
        <v>4.2699999999999996</v>
      </c>
      <c r="T74">
        <v>0</v>
      </c>
      <c r="U74">
        <v>15.709386304152506</v>
      </c>
      <c r="V74">
        <v>3.36</v>
      </c>
      <c r="W74">
        <v>7.421957267211817</v>
      </c>
      <c r="X74">
        <v>43.68</v>
      </c>
      <c r="Y74">
        <v>0</v>
      </c>
      <c r="Z74">
        <v>3.8413636363636363</v>
      </c>
      <c r="AA74">
        <v>8.2608059071729958</v>
      </c>
      <c r="AB74">
        <v>11.63793698424606</v>
      </c>
      <c r="AC74">
        <v>5.7098531490497875</v>
      </c>
      <c r="AD74">
        <v>5.3815003785011353</v>
      </c>
      <c r="AE74">
        <v>9.7075639666919002</v>
      </c>
      <c r="AF74">
        <v>11.501749492900608</v>
      </c>
      <c r="AG74">
        <v>12.992980000000003</v>
      </c>
      <c r="AH74">
        <v>34.447551425554387</v>
      </c>
      <c r="AI74">
        <v>0</v>
      </c>
      <c r="AJ74">
        <v>0</v>
      </c>
      <c r="AK74">
        <v>15.660965327029157</v>
      </c>
      <c r="AL74">
        <v>0</v>
      </c>
      <c r="AM74">
        <v>2.3257464366091525</v>
      </c>
      <c r="AN74">
        <v>0.5998431782540512</v>
      </c>
      <c r="AO74">
        <v>0</v>
      </c>
      <c r="AP74">
        <v>0</v>
      </c>
      <c r="AQ74">
        <v>16.40902222222222</v>
      </c>
      <c r="AR74">
        <v>0.16260054347826089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530.25788707748541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4.9299999999999988</v>
      </c>
      <c r="L75">
        <v>203.54</v>
      </c>
      <c r="M75">
        <v>27.1</v>
      </c>
      <c r="N75">
        <v>34.986931509251953</v>
      </c>
      <c r="O75">
        <v>0</v>
      </c>
      <c r="P75">
        <v>36.229999999999997</v>
      </c>
      <c r="Q75">
        <v>1.4419565217391306</v>
      </c>
      <c r="R75">
        <v>6.3080434108527133</v>
      </c>
      <c r="S75">
        <v>4.0580433734939749</v>
      </c>
      <c r="T75">
        <v>0</v>
      </c>
      <c r="U75">
        <v>15.709386304152506</v>
      </c>
      <c r="V75">
        <v>6.1269319319319315</v>
      </c>
      <c r="W75">
        <v>13.366932078935291</v>
      </c>
      <c r="X75">
        <v>43.68</v>
      </c>
      <c r="Y75">
        <v>0</v>
      </c>
      <c r="Z75">
        <v>3.8413636363636363</v>
      </c>
      <c r="AA75">
        <v>8.2608059071729958</v>
      </c>
      <c r="AB75">
        <v>11.63793698424606</v>
      </c>
      <c r="AC75">
        <v>5.7098531490497875</v>
      </c>
      <c r="AD75">
        <v>5.3815003785011353</v>
      </c>
      <c r="AE75">
        <v>9.7075639666919002</v>
      </c>
      <c r="AF75">
        <v>11.501749492900608</v>
      </c>
      <c r="AG75">
        <v>12.992980000000003</v>
      </c>
      <c r="AH75">
        <v>34.447551425554387</v>
      </c>
      <c r="AI75">
        <v>0</v>
      </c>
      <c r="AJ75">
        <v>0</v>
      </c>
      <c r="AK75">
        <v>15.660965327029157</v>
      </c>
      <c r="AL75">
        <v>0</v>
      </c>
      <c r="AM75">
        <v>2.3257464366091525</v>
      </c>
      <c r="AN75">
        <v>0.5998431782540512</v>
      </c>
      <c r="AO75">
        <v>0</v>
      </c>
      <c r="AP75">
        <v>0</v>
      </c>
      <c r="AQ75">
        <v>16.40902222222222</v>
      </c>
      <c r="AR75">
        <v>0.16260054347826089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537.3878371272267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4.93</v>
      </c>
      <c r="L76">
        <v>259.22999999999996</v>
      </c>
      <c r="M76">
        <v>27.1</v>
      </c>
      <c r="N76">
        <v>34.986931509251953</v>
      </c>
      <c r="O76">
        <v>0</v>
      </c>
      <c r="P76">
        <v>36.229999999999997</v>
      </c>
      <c r="Q76">
        <v>2.6930672748004558</v>
      </c>
      <c r="R76">
        <v>12.48693195774994</v>
      </c>
      <c r="S76">
        <v>7.78</v>
      </c>
      <c r="T76">
        <v>0</v>
      </c>
      <c r="U76">
        <v>15.709386304152506</v>
      </c>
      <c r="V76">
        <v>6.1269319319319315</v>
      </c>
      <c r="W76">
        <v>13.496932515337424</v>
      </c>
      <c r="X76">
        <v>43.68</v>
      </c>
      <c r="Y76">
        <v>0</v>
      </c>
      <c r="Z76">
        <v>3.8413636363636363</v>
      </c>
      <c r="AA76">
        <v>7.0951518987341764</v>
      </c>
      <c r="AB76">
        <v>11.63793698424606</v>
      </c>
      <c r="AC76">
        <v>5.7098531490497875</v>
      </c>
      <c r="AD76">
        <v>5.3815003785011353</v>
      </c>
      <c r="AE76">
        <v>9.7075639666919002</v>
      </c>
      <c r="AF76">
        <v>11.501749492900608</v>
      </c>
      <c r="AG76">
        <v>12.992980000000003</v>
      </c>
      <c r="AH76">
        <v>33.474994086589234</v>
      </c>
      <c r="AI76">
        <v>0</v>
      </c>
      <c r="AJ76">
        <v>0</v>
      </c>
      <c r="AK76">
        <v>15.660965327029157</v>
      </c>
      <c r="AL76">
        <v>0</v>
      </c>
      <c r="AM76">
        <v>2.3257464366091525</v>
      </c>
      <c r="AN76">
        <v>0.5998431782540512</v>
      </c>
      <c r="AO76">
        <v>0</v>
      </c>
      <c r="AP76">
        <v>0</v>
      </c>
      <c r="AQ76">
        <v>16.40902222222222</v>
      </c>
      <c r="AR76">
        <v>0.16260054347826089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602.2215821426895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</v>
      </c>
      <c r="L77">
        <v>316.83</v>
      </c>
      <c r="M77">
        <v>27.1</v>
      </c>
      <c r="N77">
        <v>34.986931509251953</v>
      </c>
      <c r="O77">
        <v>0</v>
      </c>
      <c r="P77">
        <v>36.229999999999997</v>
      </c>
      <c r="Q77">
        <v>2.6930672748004558</v>
      </c>
      <c r="R77">
        <v>12.48693195774994</v>
      </c>
      <c r="S77">
        <v>7.78</v>
      </c>
      <c r="T77">
        <v>0</v>
      </c>
      <c r="U77">
        <v>15.709386304152506</v>
      </c>
      <c r="V77">
        <v>4.2169286754002915</v>
      </c>
      <c r="W77">
        <v>13.496932515337424</v>
      </c>
      <c r="X77">
        <v>43.68</v>
      </c>
      <c r="Y77">
        <v>0</v>
      </c>
      <c r="Z77">
        <v>1.9206818181818182</v>
      </c>
      <c r="AA77">
        <v>7.0951518987341764</v>
      </c>
      <c r="AB77">
        <v>11.63793698424606</v>
      </c>
      <c r="AC77">
        <v>5.7098531490497875</v>
      </c>
      <c r="AD77">
        <v>5.3815003785011353</v>
      </c>
      <c r="AE77">
        <v>9.7075639666919002</v>
      </c>
      <c r="AF77">
        <v>11.501749492900608</v>
      </c>
      <c r="AG77">
        <v>12.992980000000003</v>
      </c>
      <c r="AH77">
        <v>33.474994086589234</v>
      </c>
      <c r="AI77">
        <v>0</v>
      </c>
      <c r="AJ77">
        <v>0</v>
      </c>
      <c r="AK77">
        <v>15.660965327029157</v>
      </c>
      <c r="AL77">
        <v>0</v>
      </c>
      <c r="AM77">
        <v>2.3257464366091525</v>
      </c>
      <c r="AN77">
        <v>0.5998431782540512</v>
      </c>
      <c r="AO77">
        <v>0</v>
      </c>
      <c r="AP77">
        <v>0</v>
      </c>
      <c r="AQ77">
        <v>16.40902222222222</v>
      </c>
      <c r="AR77">
        <v>0.16260054347826089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660.04089706797606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8.9801369570522205</v>
      </c>
      <c r="L78">
        <v>369.61</v>
      </c>
      <c r="M78">
        <v>27.1</v>
      </c>
      <c r="N78">
        <v>34.986931509251953</v>
      </c>
      <c r="O78">
        <v>0</v>
      </c>
      <c r="P78">
        <v>36.229999999999997</v>
      </c>
      <c r="Q78">
        <v>2.6930672748004558</v>
      </c>
      <c r="R78">
        <v>12.48693195774994</v>
      </c>
      <c r="S78">
        <v>7.78</v>
      </c>
      <c r="T78">
        <v>0</v>
      </c>
      <c r="U78">
        <v>15.709386304152506</v>
      </c>
      <c r="V78">
        <v>4.2169286754002915</v>
      </c>
      <c r="W78">
        <v>13.496932515337424</v>
      </c>
      <c r="X78">
        <v>43.68</v>
      </c>
      <c r="Y78">
        <v>0</v>
      </c>
      <c r="Z78">
        <v>1.9206818181818182</v>
      </c>
      <c r="AA78">
        <v>3.8926708860759494</v>
      </c>
      <c r="AB78">
        <v>11.63793698424606</v>
      </c>
      <c r="AC78">
        <v>5.7098531490497875</v>
      </c>
      <c r="AD78">
        <v>5.3815003785011353</v>
      </c>
      <c r="AE78">
        <v>9.7075639666919002</v>
      </c>
      <c r="AF78">
        <v>11.501749492900608</v>
      </c>
      <c r="AG78">
        <v>12.992980000000003</v>
      </c>
      <c r="AH78">
        <v>24.57471383315734</v>
      </c>
      <c r="AI78">
        <v>0</v>
      </c>
      <c r="AJ78">
        <v>0</v>
      </c>
      <c r="AK78">
        <v>15.660965327029157</v>
      </c>
      <c r="AL78">
        <v>0</v>
      </c>
      <c r="AM78">
        <v>2.3257464366091525</v>
      </c>
      <c r="AN78">
        <v>0.5998431782540512</v>
      </c>
      <c r="AO78">
        <v>0</v>
      </c>
      <c r="AP78">
        <v>0</v>
      </c>
      <c r="AQ78">
        <v>16.40902222222222</v>
      </c>
      <c r="AR78">
        <v>0.16260054347826089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700.71827275893804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8.990000000000002</v>
      </c>
      <c r="L79">
        <v>369.61</v>
      </c>
      <c r="M79">
        <v>27.1</v>
      </c>
      <c r="N79">
        <v>34.986931509251953</v>
      </c>
      <c r="O79">
        <v>0</v>
      </c>
      <c r="P79">
        <v>36.229999999999997</v>
      </c>
      <c r="Q79">
        <v>2.6930672748004558</v>
      </c>
      <c r="R79">
        <v>12.48693195774994</v>
      </c>
      <c r="S79">
        <v>7.78</v>
      </c>
      <c r="T79">
        <v>0</v>
      </c>
      <c r="U79">
        <v>15.709386304152506</v>
      </c>
      <c r="V79">
        <v>4.2169286754002915</v>
      </c>
      <c r="W79">
        <v>13.496932515337424</v>
      </c>
      <c r="X79">
        <v>43.68</v>
      </c>
      <c r="Y79">
        <v>0</v>
      </c>
      <c r="Z79">
        <v>0.64738636363636359</v>
      </c>
      <c r="AA79">
        <v>0</v>
      </c>
      <c r="AB79">
        <v>0.58910727681920472</v>
      </c>
      <c r="AC79">
        <v>2.8503243285691848</v>
      </c>
      <c r="AD79">
        <v>5.3815003785011353</v>
      </c>
      <c r="AE79">
        <v>9.7075639666919002</v>
      </c>
      <c r="AF79">
        <v>7.8999746450304258</v>
      </c>
      <c r="AG79">
        <v>12.992980000000003</v>
      </c>
      <c r="AH79">
        <v>18.41416135163675</v>
      </c>
      <c r="AI79">
        <v>1.1260816967792615</v>
      </c>
      <c r="AJ79">
        <v>0</v>
      </c>
      <c r="AK79">
        <v>15.660965327029157</v>
      </c>
      <c r="AL79">
        <v>0</v>
      </c>
      <c r="AM79">
        <v>0</v>
      </c>
      <c r="AN79">
        <v>0.5998431782540512</v>
      </c>
      <c r="AO79">
        <v>0</v>
      </c>
      <c r="AP79">
        <v>0</v>
      </c>
      <c r="AQ79">
        <v>16.40902222222222</v>
      </c>
      <c r="AR79">
        <v>0.16260054347826089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670.69181886413617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4.93</v>
      </c>
      <c r="L80">
        <v>307.23</v>
      </c>
      <c r="M80">
        <v>27.1</v>
      </c>
      <c r="N80">
        <v>34.986931509251953</v>
      </c>
      <c r="O80">
        <v>0</v>
      </c>
      <c r="P80">
        <v>36.229999999999997</v>
      </c>
      <c r="Q80">
        <v>2.6930672748004558</v>
      </c>
      <c r="R80">
        <v>12.48693195774994</v>
      </c>
      <c r="S80">
        <v>7.78</v>
      </c>
      <c r="T80">
        <v>0</v>
      </c>
      <c r="U80">
        <v>15.709386304152506</v>
      </c>
      <c r="V80">
        <v>4.2169286754002915</v>
      </c>
      <c r="W80">
        <v>13.496932515337424</v>
      </c>
      <c r="X80">
        <v>43.68</v>
      </c>
      <c r="Y80">
        <v>0</v>
      </c>
      <c r="Z80">
        <v>0</v>
      </c>
      <c r="AA80">
        <v>0</v>
      </c>
      <c r="AB80">
        <v>0</v>
      </c>
      <c r="AC80">
        <v>2.8503243285691848</v>
      </c>
      <c r="AD80">
        <v>2.6938183194549583</v>
      </c>
      <c r="AE80">
        <v>4.8537819833459501</v>
      </c>
      <c r="AF80">
        <v>5.227789046653144</v>
      </c>
      <c r="AG80">
        <v>12.992980000000003</v>
      </c>
      <c r="AH80">
        <v>12.275084899683211</v>
      </c>
      <c r="AI80">
        <v>4.8725278868813833</v>
      </c>
      <c r="AJ80">
        <v>0</v>
      </c>
      <c r="AK80">
        <v>15.660965327029157</v>
      </c>
      <c r="AL80">
        <v>0</v>
      </c>
      <c r="AM80">
        <v>0</v>
      </c>
      <c r="AN80">
        <v>0.5998431782540512</v>
      </c>
      <c r="AO80">
        <v>0</v>
      </c>
      <c r="AP80">
        <v>0</v>
      </c>
      <c r="AQ80">
        <v>16.40902222222222</v>
      </c>
      <c r="AR80">
        <v>0.16260054347826089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590.40904532106003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5.1100000000000003</v>
      </c>
      <c r="L81">
        <v>265.20999999999998</v>
      </c>
      <c r="M81">
        <v>27.1</v>
      </c>
      <c r="N81">
        <v>34.986931509251953</v>
      </c>
      <c r="O81">
        <v>0</v>
      </c>
      <c r="P81">
        <v>36.229999999999997</v>
      </c>
      <c r="Q81">
        <v>1.4819576719576719</v>
      </c>
      <c r="R81">
        <v>7.0080446304044628</v>
      </c>
      <c r="S81">
        <v>4.43</v>
      </c>
      <c r="T81">
        <v>0</v>
      </c>
      <c r="U81">
        <v>15.709386304152506</v>
      </c>
      <c r="V81">
        <v>4.2169286754002915</v>
      </c>
      <c r="W81">
        <v>13.496932515337424</v>
      </c>
      <c r="X81">
        <v>43.68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4.8537819833459501</v>
      </c>
      <c r="AF81">
        <v>5.227789046653144</v>
      </c>
      <c r="AG81">
        <v>12.992980000000003</v>
      </c>
      <c r="AH81">
        <v>5.5776316789862719</v>
      </c>
      <c r="AI81">
        <v>4.8725278868813833</v>
      </c>
      <c r="AJ81">
        <v>0</v>
      </c>
      <c r="AK81">
        <v>15.660965327029157</v>
      </c>
      <c r="AL81">
        <v>0</v>
      </c>
      <c r="AM81">
        <v>0</v>
      </c>
      <c r="AN81">
        <v>0.5998431782540512</v>
      </c>
      <c r="AO81">
        <v>0</v>
      </c>
      <c r="AP81">
        <v>0</v>
      </c>
      <c r="AQ81">
        <v>16.40902222222222</v>
      </c>
      <c r="AR81">
        <v>0.16260054347826089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526.28745252215049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4.9398971882869578</v>
      </c>
      <c r="L82">
        <v>203.54</v>
      </c>
      <c r="M82">
        <v>27.1</v>
      </c>
      <c r="N82">
        <v>34.986931509251953</v>
      </c>
      <c r="O82">
        <v>0</v>
      </c>
      <c r="P82">
        <v>36.229999999999997</v>
      </c>
      <c r="Q82">
        <v>1.4819576719576719</v>
      </c>
      <c r="R82">
        <v>6.868042177258479</v>
      </c>
      <c r="S82">
        <v>4.2699999999999996</v>
      </c>
      <c r="T82">
        <v>0</v>
      </c>
      <c r="U82">
        <v>15.709386304152506</v>
      </c>
      <c r="V82">
        <v>3.36</v>
      </c>
      <c r="W82">
        <v>13.496932515337424</v>
      </c>
      <c r="X82">
        <v>43.68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4.8537819833459501</v>
      </c>
      <c r="AF82">
        <v>5.227789046653144</v>
      </c>
      <c r="AG82">
        <v>12.992980000000003</v>
      </c>
      <c r="AH82">
        <v>0</v>
      </c>
      <c r="AI82">
        <v>4.8725278868813833</v>
      </c>
      <c r="AJ82">
        <v>0</v>
      </c>
      <c r="AK82">
        <v>15.660965327029157</v>
      </c>
      <c r="AL82">
        <v>0</v>
      </c>
      <c r="AM82">
        <v>0</v>
      </c>
      <c r="AN82">
        <v>0.5998431782540512</v>
      </c>
      <c r="AO82">
        <v>0</v>
      </c>
      <c r="AP82">
        <v>0</v>
      </c>
      <c r="AQ82">
        <v>16.40902222222222</v>
      </c>
      <c r="AR82">
        <v>8.4552282608695641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466.00541462029611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4.93</v>
      </c>
      <c r="L83">
        <v>203.54000000000002</v>
      </c>
      <c r="M83">
        <v>27.1</v>
      </c>
      <c r="N83">
        <v>34.986931509251953</v>
      </c>
      <c r="O83">
        <v>0</v>
      </c>
      <c r="P83">
        <v>36.229999999999997</v>
      </c>
      <c r="Q83">
        <v>1.4799999999999998</v>
      </c>
      <c r="R83">
        <v>6.86</v>
      </c>
      <c r="S83">
        <v>4.2699999999999987</v>
      </c>
      <c r="T83">
        <v>0</v>
      </c>
      <c r="U83">
        <v>15.709386304152506</v>
      </c>
      <c r="V83">
        <v>3.36</v>
      </c>
      <c r="W83">
        <v>13.496932515337424</v>
      </c>
      <c r="X83">
        <v>43.68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4.8537819833459501</v>
      </c>
      <c r="AF83">
        <v>5.227789046653144</v>
      </c>
      <c r="AG83">
        <v>12.992980000000003</v>
      </c>
      <c r="AH83">
        <v>0</v>
      </c>
      <c r="AI83">
        <v>4.8725278868813833</v>
      </c>
      <c r="AJ83">
        <v>0</v>
      </c>
      <c r="AK83">
        <v>15.660965327029157</v>
      </c>
      <c r="AL83">
        <v>0</v>
      </c>
      <c r="AM83">
        <v>0</v>
      </c>
      <c r="AN83">
        <v>0.5998431782540512</v>
      </c>
      <c r="AO83">
        <v>0</v>
      </c>
      <c r="AP83">
        <v>0</v>
      </c>
      <c r="AQ83">
        <v>16.40902222222222</v>
      </c>
      <c r="AR83">
        <v>8.4552282608695641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465.98551758279308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4.93</v>
      </c>
      <c r="L84">
        <v>203.54000000000002</v>
      </c>
      <c r="M84">
        <v>27.1</v>
      </c>
      <c r="N84">
        <v>34.986931509251953</v>
      </c>
      <c r="O84">
        <v>0</v>
      </c>
      <c r="P84">
        <v>36.229999999999997</v>
      </c>
      <c r="Q84">
        <v>1.4799999999999998</v>
      </c>
      <c r="R84">
        <v>6.86</v>
      </c>
      <c r="S84">
        <v>4.2699999999999987</v>
      </c>
      <c r="T84">
        <v>0</v>
      </c>
      <c r="U84">
        <v>15.709386304152506</v>
      </c>
      <c r="V84">
        <v>3.36</v>
      </c>
      <c r="W84">
        <v>7.421957267211817</v>
      </c>
      <c r="X84">
        <v>24.02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4.8537819833459501</v>
      </c>
      <c r="AF84">
        <v>5.227789046653144</v>
      </c>
      <c r="AG84">
        <v>12.992980000000003</v>
      </c>
      <c r="AH84">
        <v>0</v>
      </c>
      <c r="AI84">
        <v>4.8725278868813833</v>
      </c>
      <c r="AJ84">
        <v>0</v>
      </c>
      <c r="AK84">
        <v>15.660965327029157</v>
      </c>
      <c r="AL84">
        <v>0</v>
      </c>
      <c r="AM84">
        <v>0</v>
      </c>
      <c r="AN84">
        <v>0.5998431782540512</v>
      </c>
      <c r="AO84">
        <v>0</v>
      </c>
      <c r="AP84">
        <v>0</v>
      </c>
      <c r="AQ84">
        <v>16.40902222222222</v>
      </c>
      <c r="AR84">
        <v>8.4552282608695641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440.25054233466744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4.93</v>
      </c>
      <c r="L85">
        <v>203.54000000000002</v>
      </c>
      <c r="M85">
        <v>27.1</v>
      </c>
      <c r="N85">
        <v>34.986931509251953</v>
      </c>
      <c r="O85">
        <v>0</v>
      </c>
      <c r="P85">
        <v>38.32</v>
      </c>
      <c r="Q85">
        <v>1.4799999999999998</v>
      </c>
      <c r="R85">
        <v>6.86</v>
      </c>
      <c r="S85">
        <v>4.2699999999999987</v>
      </c>
      <c r="T85">
        <v>0</v>
      </c>
      <c r="U85">
        <v>15.709386304152506</v>
      </c>
      <c r="V85">
        <v>3.36</v>
      </c>
      <c r="W85">
        <v>7.421957267211817</v>
      </c>
      <c r="X85">
        <v>24.02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4.8537819833459501</v>
      </c>
      <c r="AF85">
        <v>5.227789046653144</v>
      </c>
      <c r="AG85">
        <v>12.992980000000003</v>
      </c>
      <c r="AH85">
        <v>0</v>
      </c>
      <c r="AI85">
        <v>4.8725278868813833</v>
      </c>
      <c r="AJ85">
        <v>0</v>
      </c>
      <c r="AK85">
        <v>15.660965327029157</v>
      </c>
      <c r="AL85">
        <v>0</v>
      </c>
      <c r="AM85">
        <v>0</v>
      </c>
      <c r="AN85">
        <v>0.5998431782540512</v>
      </c>
      <c r="AO85">
        <v>0</v>
      </c>
      <c r="AP85">
        <v>0</v>
      </c>
      <c r="AQ85">
        <v>12.303698412698411</v>
      </c>
      <c r="AR85">
        <v>8.4552282608695641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438.23521852514358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4.93</v>
      </c>
      <c r="L86">
        <v>203.54000000000002</v>
      </c>
      <c r="M86">
        <v>27.1</v>
      </c>
      <c r="N86">
        <v>34.986931509251953</v>
      </c>
      <c r="O86">
        <v>0</v>
      </c>
      <c r="P86">
        <v>40.729999999999997</v>
      </c>
      <c r="Q86">
        <v>1.4799999999999998</v>
      </c>
      <c r="R86">
        <v>6.86</v>
      </c>
      <c r="S86">
        <v>4.2699999999999987</v>
      </c>
      <c r="T86">
        <v>0</v>
      </c>
      <c r="U86">
        <v>15.709386304152506</v>
      </c>
      <c r="V86">
        <v>3.36</v>
      </c>
      <c r="W86">
        <v>7.421957267211817</v>
      </c>
      <c r="X86">
        <v>24.02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4.8537819833459501</v>
      </c>
      <c r="AF86">
        <v>5.227789046653144</v>
      </c>
      <c r="AG86">
        <v>12.992980000000003</v>
      </c>
      <c r="AH86">
        <v>0</v>
      </c>
      <c r="AI86">
        <v>1.0524414768263943</v>
      </c>
      <c r="AJ86">
        <v>0</v>
      </c>
      <c r="AK86">
        <v>15.660965327029157</v>
      </c>
      <c r="AL86">
        <v>0</v>
      </c>
      <c r="AM86">
        <v>0</v>
      </c>
      <c r="AN86">
        <v>0.5998431782540512</v>
      </c>
      <c r="AO86">
        <v>0</v>
      </c>
      <c r="AP86">
        <v>0</v>
      </c>
      <c r="AQ86">
        <v>12.303698412698411</v>
      </c>
      <c r="AR86">
        <v>8.4552282608695641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436.82513211508865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</v>
      </c>
      <c r="L87">
        <v>203.54000000000002</v>
      </c>
      <c r="M87">
        <v>27.1</v>
      </c>
      <c r="N87">
        <v>34.986931509251953</v>
      </c>
      <c r="O87">
        <v>0</v>
      </c>
      <c r="P87">
        <v>41.15</v>
      </c>
      <c r="Q87">
        <v>1.4799999999999998</v>
      </c>
      <c r="R87">
        <v>6.86</v>
      </c>
      <c r="S87">
        <v>4.2699999999999987</v>
      </c>
      <c r="T87">
        <v>0</v>
      </c>
      <c r="U87">
        <v>15.709386304152506</v>
      </c>
      <c r="V87">
        <v>3.36</v>
      </c>
      <c r="W87">
        <v>7.421957267211817</v>
      </c>
      <c r="X87">
        <v>24.02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4.8537819833459501</v>
      </c>
      <c r="AF87">
        <v>5.227789046653144</v>
      </c>
      <c r="AG87">
        <v>12.992980000000003</v>
      </c>
      <c r="AH87">
        <v>0</v>
      </c>
      <c r="AI87">
        <v>0</v>
      </c>
      <c r="AJ87">
        <v>0</v>
      </c>
      <c r="AK87">
        <v>15.660965327029157</v>
      </c>
      <c r="AL87">
        <v>0</v>
      </c>
      <c r="AM87">
        <v>0</v>
      </c>
      <c r="AN87">
        <v>0.5998431782540512</v>
      </c>
      <c r="AO87">
        <v>0</v>
      </c>
      <c r="AP87">
        <v>0.60439600000000016</v>
      </c>
      <c r="AQ87">
        <v>12.303698412698411</v>
      </c>
      <c r="AR87">
        <v>8.4552282608695641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436.79708663826221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</v>
      </c>
      <c r="L88">
        <v>203.54000000000002</v>
      </c>
      <c r="M88">
        <v>27.1</v>
      </c>
      <c r="N88">
        <v>34.986931509251953</v>
      </c>
      <c r="O88">
        <v>0</v>
      </c>
      <c r="P88">
        <v>41.15</v>
      </c>
      <c r="Q88">
        <v>1.4799999999999998</v>
      </c>
      <c r="R88">
        <v>6.86</v>
      </c>
      <c r="S88">
        <v>4.2699999999999987</v>
      </c>
      <c r="T88">
        <v>0</v>
      </c>
      <c r="U88">
        <v>15.709386304152506</v>
      </c>
      <c r="V88">
        <v>3.36</v>
      </c>
      <c r="W88">
        <v>7.421957267211817</v>
      </c>
      <c r="X88">
        <v>24.02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4.8537819833459501</v>
      </c>
      <c r="AF88">
        <v>5.227789046653144</v>
      </c>
      <c r="AG88">
        <v>12.992980000000003</v>
      </c>
      <c r="AH88">
        <v>0</v>
      </c>
      <c r="AI88">
        <v>0</v>
      </c>
      <c r="AJ88">
        <v>0</v>
      </c>
      <c r="AK88">
        <v>15.660965327029157</v>
      </c>
      <c r="AL88">
        <v>0</v>
      </c>
      <c r="AM88">
        <v>0</v>
      </c>
      <c r="AN88">
        <v>0.5998431782540512</v>
      </c>
      <c r="AO88">
        <v>0</v>
      </c>
      <c r="AP88">
        <v>0.60439600000000016</v>
      </c>
      <c r="AQ88">
        <v>12.303698412698411</v>
      </c>
      <c r="AR88">
        <v>8.4552282608695641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436.79708663826221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4.9299999999999988</v>
      </c>
      <c r="L89">
        <v>203.54000000000002</v>
      </c>
      <c r="M89">
        <v>27.1</v>
      </c>
      <c r="N89">
        <v>34.986931509251953</v>
      </c>
      <c r="O89">
        <v>0</v>
      </c>
      <c r="P89">
        <v>41.15</v>
      </c>
      <c r="Q89">
        <v>1.4819576719576719</v>
      </c>
      <c r="R89">
        <v>6.868042177258479</v>
      </c>
      <c r="S89">
        <v>4.2699999999999996</v>
      </c>
      <c r="T89">
        <v>0</v>
      </c>
      <c r="U89">
        <v>15.709386304152506</v>
      </c>
      <c r="V89">
        <v>3.36</v>
      </c>
      <c r="W89">
        <v>7.421957267211817</v>
      </c>
      <c r="X89">
        <v>24.02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5.227789046653144</v>
      </c>
      <c r="AG89">
        <v>12.992980000000003</v>
      </c>
      <c r="AH89">
        <v>0</v>
      </c>
      <c r="AI89">
        <v>0</v>
      </c>
      <c r="AJ89">
        <v>0</v>
      </c>
      <c r="AK89">
        <v>15.660965327029157</v>
      </c>
      <c r="AL89">
        <v>0</v>
      </c>
      <c r="AM89">
        <v>0</v>
      </c>
      <c r="AN89">
        <v>0.5998431782540512</v>
      </c>
      <c r="AO89">
        <v>0</v>
      </c>
      <c r="AP89">
        <v>0.60439600000000016</v>
      </c>
      <c r="AQ89">
        <v>12.303698412698411</v>
      </c>
      <c r="AR89">
        <v>1.9542744565217394</v>
      </c>
      <c r="AS89">
        <v>3.1691874814154035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432.2051908157502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</v>
      </c>
      <c r="L90">
        <v>203.54000000000002</v>
      </c>
      <c r="M90">
        <v>27.1</v>
      </c>
      <c r="N90">
        <v>34.986931509251953</v>
      </c>
      <c r="O90">
        <v>0</v>
      </c>
      <c r="P90">
        <v>41.15</v>
      </c>
      <c r="Q90">
        <v>1.4819576719576719</v>
      </c>
      <c r="R90">
        <v>6.868042177258479</v>
      </c>
      <c r="S90">
        <v>4.2699999999999996</v>
      </c>
      <c r="T90">
        <v>0</v>
      </c>
      <c r="U90">
        <v>15.709386304152506</v>
      </c>
      <c r="V90">
        <v>3.36</v>
      </c>
      <c r="W90">
        <v>7.421957267211817</v>
      </c>
      <c r="X90">
        <v>24.02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5.227789046653144</v>
      </c>
      <c r="AG90">
        <v>12.992980000000003</v>
      </c>
      <c r="AH90">
        <v>0</v>
      </c>
      <c r="AI90">
        <v>0</v>
      </c>
      <c r="AJ90">
        <v>0</v>
      </c>
      <c r="AK90">
        <v>15.660965327029157</v>
      </c>
      <c r="AL90">
        <v>0</v>
      </c>
      <c r="AM90">
        <v>0</v>
      </c>
      <c r="AN90">
        <v>0.5998431782540512</v>
      </c>
      <c r="AO90">
        <v>0</v>
      </c>
      <c r="AP90">
        <v>0.60439600000000016</v>
      </c>
      <c r="AQ90">
        <v>12.303698412698411</v>
      </c>
      <c r="AR90">
        <v>0.97560326086956517</v>
      </c>
      <c r="AS90">
        <v>3.1691874814154035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431.22651962009803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</v>
      </c>
      <c r="L91">
        <v>203.54000000000002</v>
      </c>
      <c r="M91">
        <v>27.1</v>
      </c>
      <c r="N91">
        <v>34.986931509251953</v>
      </c>
      <c r="O91">
        <v>0</v>
      </c>
      <c r="P91">
        <v>41.15</v>
      </c>
      <c r="Q91">
        <v>1.4819576719576719</v>
      </c>
      <c r="R91">
        <v>6.868042177258479</v>
      </c>
      <c r="S91">
        <v>4.2699999999999996</v>
      </c>
      <c r="T91">
        <v>0</v>
      </c>
      <c r="U91">
        <v>15.709386304152506</v>
      </c>
      <c r="V91">
        <v>3.36</v>
      </c>
      <c r="W91">
        <v>7.421957267211817</v>
      </c>
      <c r="X91">
        <v>24.02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5.227789046653144</v>
      </c>
      <c r="AG91">
        <v>12.992980000000003</v>
      </c>
      <c r="AH91">
        <v>0</v>
      </c>
      <c r="AI91">
        <v>0</v>
      </c>
      <c r="AJ91">
        <v>0</v>
      </c>
      <c r="AK91">
        <v>15.660965327029157</v>
      </c>
      <c r="AL91">
        <v>0</v>
      </c>
      <c r="AM91">
        <v>0</v>
      </c>
      <c r="AN91">
        <v>0.5998431782540512</v>
      </c>
      <c r="AO91">
        <v>0</v>
      </c>
      <c r="AP91">
        <v>0.60439600000000016</v>
      </c>
      <c r="AQ91">
        <v>12.303698412698411</v>
      </c>
      <c r="AR91">
        <v>0.16260054347826089</v>
      </c>
      <c r="AS91">
        <v>3.1691874814154035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430.41351690270676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</v>
      </c>
      <c r="L92">
        <v>203.54000000000002</v>
      </c>
      <c r="M92">
        <v>27.1</v>
      </c>
      <c r="N92">
        <v>34.986931509251953</v>
      </c>
      <c r="O92">
        <v>0</v>
      </c>
      <c r="P92">
        <v>41.15</v>
      </c>
      <c r="Q92">
        <v>1.4819576719576719</v>
      </c>
      <c r="R92">
        <v>6.868042177258479</v>
      </c>
      <c r="S92">
        <v>4.2699999999999996</v>
      </c>
      <c r="T92">
        <v>0</v>
      </c>
      <c r="U92">
        <v>15.709386304152506</v>
      </c>
      <c r="V92">
        <v>3.36</v>
      </c>
      <c r="W92">
        <v>7.421957267211817</v>
      </c>
      <c r="X92">
        <v>24.02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5.227789046653144</v>
      </c>
      <c r="AG92">
        <v>12.992980000000003</v>
      </c>
      <c r="AH92">
        <v>0</v>
      </c>
      <c r="AI92">
        <v>0</v>
      </c>
      <c r="AJ92">
        <v>0</v>
      </c>
      <c r="AK92">
        <v>15.660965327029157</v>
      </c>
      <c r="AL92">
        <v>0</v>
      </c>
      <c r="AM92">
        <v>0</v>
      </c>
      <c r="AN92">
        <v>0.5998431782540512</v>
      </c>
      <c r="AO92">
        <v>0</v>
      </c>
      <c r="AP92">
        <v>0.60439600000000016</v>
      </c>
      <c r="AQ92">
        <v>7.8884809523809505</v>
      </c>
      <c r="AR92">
        <v>0.16260054347826089</v>
      </c>
      <c r="AS92">
        <v>3.1691874814154035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425.99829944238934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</v>
      </c>
      <c r="L93">
        <v>203.54000000000002</v>
      </c>
      <c r="M93">
        <v>27.1</v>
      </c>
      <c r="N93">
        <v>34.986931509251953</v>
      </c>
      <c r="O93">
        <v>0</v>
      </c>
      <c r="P93">
        <v>41.15</v>
      </c>
      <c r="Q93">
        <v>1.4819576719576719</v>
      </c>
      <c r="R93">
        <v>6.868042177258479</v>
      </c>
      <c r="S93">
        <v>4.2699999999999996</v>
      </c>
      <c r="T93">
        <v>0</v>
      </c>
      <c r="U93">
        <v>15.709386304152506</v>
      </c>
      <c r="V93">
        <v>3.36</v>
      </c>
      <c r="W93">
        <v>7.421957267211817</v>
      </c>
      <c r="X93">
        <v>24.02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5.227789046653144</v>
      </c>
      <c r="AG93">
        <v>12.992980000000003</v>
      </c>
      <c r="AH93">
        <v>0</v>
      </c>
      <c r="AI93">
        <v>0</v>
      </c>
      <c r="AJ93">
        <v>0</v>
      </c>
      <c r="AK93">
        <v>15.660965327029157</v>
      </c>
      <c r="AL93">
        <v>0</v>
      </c>
      <c r="AM93">
        <v>0</v>
      </c>
      <c r="AN93">
        <v>0.5998431782540512</v>
      </c>
      <c r="AO93">
        <v>0</v>
      </c>
      <c r="AP93">
        <v>0.60439600000000016</v>
      </c>
      <c r="AQ93">
        <v>7.8884809523809505</v>
      </c>
      <c r="AR93">
        <v>0.16260054347826089</v>
      </c>
      <c r="AS93">
        <v>3.1691874814154035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425.99829944238934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</v>
      </c>
      <c r="L94">
        <v>203.54000000000002</v>
      </c>
      <c r="M94">
        <v>27.1</v>
      </c>
      <c r="N94">
        <v>34.986931509251953</v>
      </c>
      <c r="O94">
        <v>0</v>
      </c>
      <c r="P94">
        <v>41.15</v>
      </c>
      <c r="Q94">
        <v>1.4819576719576719</v>
      </c>
      <c r="R94">
        <v>6.868042177258479</v>
      </c>
      <c r="S94">
        <v>4.2699999999999996</v>
      </c>
      <c r="T94">
        <v>0</v>
      </c>
      <c r="U94">
        <v>15.709386304152506</v>
      </c>
      <c r="V94">
        <v>3.36</v>
      </c>
      <c r="W94">
        <v>7.421957267211817</v>
      </c>
      <c r="X94">
        <v>24.02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5.227789046653144</v>
      </c>
      <c r="AG94">
        <v>12.992980000000003</v>
      </c>
      <c r="AH94">
        <v>0</v>
      </c>
      <c r="AI94">
        <v>0</v>
      </c>
      <c r="AJ94">
        <v>0</v>
      </c>
      <c r="AK94">
        <v>15.660965327029157</v>
      </c>
      <c r="AL94">
        <v>0</v>
      </c>
      <c r="AM94">
        <v>0</v>
      </c>
      <c r="AN94">
        <v>0.5998431782540512</v>
      </c>
      <c r="AO94">
        <v>0</v>
      </c>
      <c r="AP94">
        <v>0.60439600000000016</v>
      </c>
      <c r="AQ94">
        <v>7.7933650793650768</v>
      </c>
      <c r="AR94">
        <v>0.16260054347826089</v>
      </c>
      <c r="AS94">
        <v>3.1691874814154035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425.90318356937343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</v>
      </c>
      <c r="L95">
        <v>203.93</v>
      </c>
      <c r="M95">
        <v>27.1</v>
      </c>
      <c r="N95">
        <v>34.986931509251953</v>
      </c>
      <c r="O95">
        <v>0</v>
      </c>
      <c r="P95">
        <v>41.15</v>
      </c>
      <c r="Q95">
        <v>1.77</v>
      </c>
      <c r="R95">
        <v>6.87</v>
      </c>
      <c r="S95">
        <v>4.2699999999999996</v>
      </c>
      <c r="T95">
        <v>0</v>
      </c>
      <c r="U95">
        <v>15.709386304152506</v>
      </c>
      <c r="V95">
        <v>3.36</v>
      </c>
      <c r="W95">
        <v>7.421957267211817</v>
      </c>
      <c r="X95">
        <v>24.02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5.227789046653144</v>
      </c>
      <c r="AG95">
        <v>12.992980000000003</v>
      </c>
      <c r="AH95">
        <v>0</v>
      </c>
      <c r="AI95">
        <v>0</v>
      </c>
      <c r="AJ95">
        <v>0</v>
      </c>
      <c r="AK95">
        <v>15.660965327029157</v>
      </c>
      <c r="AL95">
        <v>0</v>
      </c>
      <c r="AM95">
        <v>0</v>
      </c>
      <c r="AN95">
        <v>0.5998431782540512</v>
      </c>
      <c r="AO95">
        <v>0</v>
      </c>
      <c r="AP95">
        <v>0.60439600000000016</v>
      </c>
      <c r="AQ95">
        <v>7.7933650793650768</v>
      </c>
      <c r="AR95">
        <v>0.16260054347826089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424.68412558753755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</v>
      </c>
      <c r="L96">
        <v>203.93</v>
      </c>
      <c r="M96">
        <v>27.1</v>
      </c>
      <c r="N96">
        <v>34.986931509251953</v>
      </c>
      <c r="O96">
        <v>0</v>
      </c>
      <c r="P96">
        <v>41.15</v>
      </c>
      <c r="Q96">
        <v>1.77</v>
      </c>
      <c r="R96">
        <v>6.87</v>
      </c>
      <c r="S96">
        <v>4.2699999999999996</v>
      </c>
      <c r="T96">
        <v>0</v>
      </c>
      <c r="U96">
        <v>15.709386304152506</v>
      </c>
      <c r="V96">
        <v>3.36</v>
      </c>
      <c r="W96">
        <v>7.421957267211817</v>
      </c>
      <c r="X96">
        <v>24.02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5.227789046653144</v>
      </c>
      <c r="AG96">
        <v>12.992980000000003</v>
      </c>
      <c r="AH96">
        <v>0</v>
      </c>
      <c r="AI96">
        <v>0</v>
      </c>
      <c r="AJ96">
        <v>0</v>
      </c>
      <c r="AK96">
        <v>15.660965327029157</v>
      </c>
      <c r="AL96">
        <v>0</v>
      </c>
      <c r="AM96">
        <v>0</v>
      </c>
      <c r="AN96">
        <v>0.5998431782540512</v>
      </c>
      <c r="AO96">
        <v>0</v>
      </c>
      <c r="AP96">
        <v>0.60439600000000016</v>
      </c>
      <c r="AQ96">
        <v>7.7933650793650768</v>
      </c>
      <c r="AR96">
        <v>0.16260054347826089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424.68412558753755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</v>
      </c>
      <c r="L97">
        <v>203.93</v>
      </c>
      <c r="M97">
        <v>27.1</v>
      </c>
      <c r="N97">
        <v>34.986931509251953</v>
      </c>
      <c r="O97">
        <v>0</v>
      </c>
      <c r="P97">
        <v>41.15</v>
      </c>
      <c r="Q97">
        <v>1.77</v>
      </c>
      <c r="R97">
        <v>6.87</v>
      </c>
      <c r="S97">
        <v>4.2699999999999996</v>
      </c>
      <c r="T97">
        <v>0</v>
      </c>
      <c r="U97">
        <v>15.709386304152506</v>
      </c>
      <c r="V97">
        <v>3.36</v>
      </c>
      <c r="W97">
        <v>7.42</v>
      </c>
      <c r="X97">
        <v>24.02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5.227789046653144</v>
      </c>
      <c r="AG97">
        <v>12.992980000000003</v>
      </c>
      <c r="AH97">
        <v>0</v>
      </c>
      <c r="AI97">
        <v>0</v>
      </c>
      <c r="AJ97">
        <v>0</v>
      </c>
      <c r="AK97">
        <v>15.660965327029157</v>
      </c>
      <c r="AL97">
        <v>0</v>
      </c>
      <c r="AM97">
        <v>0</v>
      </c>
      <c r="AN97">
        <v>0.5998431782540512</v>
      </c>
      <c r="AO97">
        <v>0</v>
      </c>
      <c r="AP97">
        <v>0.60439600000000016</v>
      </c>
      <c r="AQ97">
        <v>7.7933650793650768</v>
      </c>
      <c r="AR97">
        <v>0.16260054347826089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424.68216832032573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</v>
      </c>
      <c r="L98">
        <v>203.93</v>
      </c>
      <c r="M98">
        <v>27.1</v>
      </c>
      <c r="N98">
        <v>34.986931509251953</v>
      </c>
      <c r="O98">
        <v>0</v>
      </c>
      <c r="P98">
        <v>41.15</v>
      </c>
      <c r="Q98">
        <v>1.77</v>
      </c>
      <c r="R98">
        <v>6.87</v>
      </c>
      <c r="S98">
        <v>4.2699999999999996</v>
      </c>
      <c r="T98">
        <v>0</v>
      </c>
      <c r="U98">
        <v>15.709386304152506</v>
      </c>
      <c r="V98">
        <v>3.36</v>
      </c>
      <c r="W98">
        <v>7.42</v>
      </c>
      <c r="X98">
        <v>24.02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5.227789046653144</v>
      </c>
      <c r="AG98">
        <v>12.992980000000003</v>
      </c>
      <c r="AH98">
        <v>0</v>
      </c>
      <c r="AI98">
        <v>0</v>
      </c>
      <c r="AJ98">
        <v>0</v>
      </c>
      <c r="AK98">
        <v>9.3444271079590244</v>
      </c>
      <c r="AL98">
        <v>0</v>
      </c>
      <c r="AM98">
        <v>0</v>
      </c>
      <c r="AN98">
        <v>0.5998431782540512</v>
      </c>
      <c r="AO98">
        <v>0</v>
      </c>
      <c r="AP98">
        <v>0.60439600000000016</v>
      </c>
      <c r="AQ98">
        <v>4.1022555555555549</v>
      </c>
      <c r="AR98">
        <v>0.16260054347826089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414.67452057744606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0.12961266050617798</v>
      </c>
      <c r="L99">
        <f t="shared" si="2"/>
        <v>5.4746797284834905</v>
      </c>
      <c r="M99">
        <f t="shared" si="2"/>
        <v>0.64365499999999887</v>
      </c>
      <c r="N99">
        <f t="shared" si="2"/>
        <v>0.83460576032622946</v>
      </c>
      <c r="O99">
        <f t="shared" si="2"/>
        <v>0</v>
      </c>
      <c r="P99">
        <f t="shared" si="2"/>
        <v>0.93920250000000094</v>
      </c>
      <c r="Q99">
        <f t="shared" si="2"/>
        <v>4.561925804495854E-2</v>
      </c>
      <c r="R99">
        <f t="shared" si="2"/>
        <v>0.19416057091461478</v>
      </c>
      <c r="S99">
        <f t="shared" si="2"/>
        <v>0.12083982022184335</v>
      </c>
      <c r="T99">
        <f t="shared" si="2"/>
        <v>0</v>
      </c>
      <c r="U99">
        <f t="shared" si="2"/>
        <v>0.40626171416616619</v>
      </c>
      <c r="V99">
        <f t="shared" si="2"/>
        <v>9.8374087520927175E-2</v>
      </c>
      <c r="W99">
        <f t="shared" si="2"/>
        <v>0.2340899851204819</v>
      </c>
      <c r="X99">
        <f t="shared" si="2"/>
        <v>0.79320146577860295</v>
      </c>
      <c r="Y99">
        <f t="shared" si="2"/>
        <v>0</v>
      </c>
      <c r="Z99">
        <f t="shared" si="2"/>
        <v>1.1211136363636366E-2</v>
      </c>
      <c r="AA99">
        <f t="shared" si="2"/>
        <v>3.7251848101265819E-2</v>
      </c>
      <c r="AB99">
        <f t="shared" si="2"/>
        <v>3.6040632033008252E-2</v>
      </c>
      <c r="AC99">
        <f t="shared" si="2"/>
        <v>2.1405045940003142E-2</v>
      </c>
      <c r="AD99">
        <f t="shared" si="2"/>
        <v>2.584132664647993E-2</v>
      </c>
      <c r="AE99">
        <f t="shared" si="2"/>
        <v>6.4312611279333867E-2</v>
      </c>
      <c r="AF99">
        <f t="shared" si="2"/>
        <v>0.16978886282961428</v>
      </c>
      <c r="AG99">
        <f t="shared" si="2"/>
        <v>0.31183151999999981</v>
      </c>
      <c r="AH99">
        <f t="shared" si="2"/>
        <v>0.16179350374868004</v>
      </c>
      <c r="AI99">
        <f t="shared" si="2"/>
        <v>7.8534226237234883E-3</v>
      </c>
      <c r="AJ99">
        <f t="shared" si="2"/>
        <v>0</v>
      </c>
      <c r="AK99">
        <f t="shared" si="2"/>
        <v>0.37428403329393206</v>
      </c>
      <c r="AL99">
        <f t="shared" si="2"/>
        <v>0</v>
      </c>
      <c r="AM99">
        <f t="shared" si="2"/>
        <v>7.0631507876969231E-3</v>
      </c>
      <c r="AN99">
        <f t="shared" si="2"/>
        <v>1.4476215368531069E-2</v>
      </c>
      <c r="AO99">
        <f t="shared" si="2"/>
        <v>0</v>
      </c>
      <c r="AP99">
        <f t="shared" si="2"/>
        <v>1.0529376000000012E-2</v>
      </c>
      <c r="AQ99">
        <f t="shared" si="2"/>
        <v>0.28983954285714275</v>
      </c>
      <c r="AR99">
        <f t="shared" si="2"/>
        <v>2.8874635190217397E-2</v>
      </c>
      <c r="AS99">
        <f t="shared" si="2"/>
        <v>3.6180278768956305E-2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11.522879692915705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17.079999999999998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17.079999999999998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15.61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16.38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15.61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18.829999999999998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18.829999999999998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18.579999999999998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18.579999999999998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15.58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18.36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18.86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0.44775500000000062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0.44775500000000062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45704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172.82</v>
      </c>
      <c r="L3" s="204">
        <v>3.37</v>
      </c>
      <c r="M3" s="204">
        <v>61.23</v>
      </c>
      <c r="N3" s="204">
        <v>50.08</v>
      </c>
      <c r="O3" s="204">
        <v>35.369999999999997</v>
      </c>
      <c r="P3" s="204">
        <v>26.5</v>
      </c>
      <c r="Q3" s="204">
        <v>2.5299999999999998</v>
      </c>
      <c r="R3" s="204">
        <v>10.08</v>
      </c>
      <c r="S3" s="204">
        <v>6.24</v>
      </c>
      <c r="T3" s="204">
        <v>0</v>
      </c>
      <c r="U3" s="204">
        <v>58.47</v>
      </c>
      <c r="V3" s="204">
        <v>4.9000000000000004</v>
      </c>
      <c r="W3" s="204">
        <v>10.95</v>
      </c>
      <c r="X3" s="204">
        <v>34.799999999999997</v>
      </c>
      <c r="Y3" s="204">
        <v>0</v>
      </c>
      <c r="Z3">
        <v>0</v>
      </c>
      <c r="AA3" s="204">
        <v>15.99</v>
      </c>
      <c r="AB3" s="204">
        <v>0</v>
      </c>
      <c r="AC3" s="204">
        <v>0</v>
      </c>
      <c r="AD3" s="204">
        <v>0</v>
      </c>
      <c r="AE3" s="204">
        <v>40</v>
      </c>
      <c r="AF3" s="204">
        <v>0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57.6</v>
      </c>
      <c r="AQ3" s="204">
        <v>26.07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172.82</v>
      </c>
      <c r="L4" s="204">
        <v>3.37</v>
      </c>
      <c r="M4" s="204">
        <v>61.23</v>
      </c>
      <c r="N4" s="204">
        <v>50.08</v>
      </c>
      <c r="O4" s="204">
        <v>35.369999999999997</v>
      </c>
      <c r="P4" s="204">
        <v>26.5</v>
      </c>
      <c r="Q4" s="204">
        <v>2.5299999999999998</v>
      </c>
      <c r="R4" s="204">
        <v>10.08</v>
      </c>
      <c r="S4" s="204">
        <v>6.24</v>
      </c>
      <c r="T4" s="204">
        <v>0</v>
      </c>
      <c r="U4" s="204">
        <v>58.47</v>
      </c>
      <c r="V4" s="204">
        <v>4.9000000000000004</v>
      </c>
      <c r="W4" s="204">
        <v>10.95</v>
      </c>
      <c r="X4" s="204">
        <v>34.799999999999997</v>
      </c>
      <c r="Y4" s="204">
        <v>0</v>
      </c>
      <c r="Z4">
        <v>0</v>
      </c>
      <c r="AA4" s="204">
        <v>15.99</v>
      </c>
      <c r="AB4" s="204">
        <v>0</v>
      </c>
      <c r="AC4" s="204">
        <v>0</v>
      </c>
      <c r="AD4" s="204">
        <v>0</v>
      </c>
      <c r="AE4" s="204">
        <v>40</v>
      </c>
      <c r="AF4" s="204">
        <v>0</v>
      </c>
      <c r="AG4" s="204">
        <v>0</v>
      </c>
      <c r="AH4" s="204">
        <v>0</v>
      </c>
      <c r="AI4" s="204">
        <v>84.02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57.6</v>
      </c>
      <c r="AQ4" s="204">
        <v>26.07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172.82</v>
      </c>
      <c r="L5" s="204">
        <v>3.37</v>
      </c>
      <c r="M5" s="204">
        <v>61.23</v>
      </c>
      <c r="N5" s="204">
        <v>50.08</v>
      </c>
      <c r="O5" s="204">
        <v>35.369999999999997</v>
      </c>
      <c r="P5" s="204">
        <v>26.5</v>
      </c>
      <c r="Q5" s="204">
        <v>2.5299999999999998</v>
      </c>
      <c r="R5" s="204">
        <v>10.08</v>
      </c>
      <c r="S5" s="204">
        <v>6.24</v>
      </c>
      <c r="T5" s="204">
        <v>0</v>
      </c>
      <c r="U5" s="204">
        <v>58.47</v>
      </c>
      <c r="V5" s="204">
        <v>4.9000000000000004</v>
      </c>
      <c r="W5" s="204">
        <v>10.95</v>
      </c>
      <c r="X5" s="204">
        <v>34.56</v>
      </c>
      <c r="Y5" s="204">
        <v>0</v>
      </c>
      <c r="Z5">
        <v>0</v>
      </c>
      <c r="AA5" s="204">
        <v>15.99</v>
      </c>
      <c r="AB5" s="204">
        <v>0</v>
      </c>
      <c r="AC5" s="204">
        <v>0</v>
      </c>
      <c r="AD5" s="204">
        <v>0</v>
      </c>
      <c r="AE5" s="204">
        <v>40</v>
      </c>
      <c r="AF5" s="204">
        <v>0</v>
      </c>
      <c r="AG5" s="204">
        <v>0</v>
      </c>
      <c r="AH5" s="204">
        <v>0</v>
      </c>
      <c r="AI5" s="204">
        <v>84.02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57.6</v>
      </c>
      <c r="AQ5" s="204">
        <v>26.07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172.82</v>
      </c>
      <c r="L6" s="204">
        <v>3.37</v>
      </c>
      <c r="M6" s="204">
        <v>61.23</v>
      </c>
      <c r="N6" s="204">
        <v>50.08</v>
      </c>
      <c r="O6" s="204">
        <v>35.369999999999997</v>
      </c>
      <c r="P6" s="204">
        <v>26.5</v>
      </c>
      <c r="Q6" s="204">
        <v>2.5299999999999998</v>
      </c>
      <c r="R6" s="204">
        <v>10.08</v>
      </c>
      <c r="S6" s="204">
        <v>6.24</v>
      </c>
      <c r="T6" s="204">
        <v>0</v>
      </c>
      <c r="U6" s="204">
        <v>58.47</v>
      </c>
      <c r="V6" s="204">
        <v>4.9000000000000004</v>
      </c>
      <c r="W6" s="204">
        <v>10.95</v>
      </c>
      <c r="X6" s="204">
        <v>34.56</v>
      </c>
      <c r="Y6" s="204">
        <v>0</v>
      </c>
      <c r="Z6">
        <v>0</v>
      </c>
      <c r="AA6" s="204">
        <v>15.99</v>
      </c>
      <c r="AB6" s="204">
        <v>0</v>
      </c>
      <c r="AC6" s="204">
        <v>0</v>
      </c>
      <c r="AD6" s="204">
        <v>0</v>
      </c>
      <c r="AE6" s="204">
        <v>40</v>
      </c>
      <c r="AF6" s="204">
        <v>0</v>
      </c>
      <c r="AG6" s="204">
        <v>0</v>
      </c>
      <c r="AH6" s="204">
        <v>0</v>
      </c>
      <c r="AI6" s="204">
        <v>84.02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</v>
      </c>
      <c r="AQ6" s="204">
        <v>26.07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172.82</v>
      </c>
      <c r="L7" s="204">
        <v>3.37</v>
      </c>
      <c r="M7" s="204">
        <v>61.23</v>
      </c>
      <c r="N7" s="204">
        <v>50.08</v>
      </c>
      <c r="O7" s="204">
        <v>35.369999999999997</v>
      </c>
      <c r="P7" s="204">
        <v>26.5</v>
      </c>
      <c r="Q7" s="204">
        <v>2.5299999999999998</v>
      </c>
      <c r="R7" s="204">
        <v>10.08</v>
      </c>
      <c r="S7" s="204">
        <v>6.24</v>
      </c>
      <c r="T7" s="204">
        <v>0</v>
      </c>
      <c r="U7" s="204">
        <v>53.67</v>
      </c>
      <c r="V7" s="204">
        <v>4.9000000000000004</v>
      </c>
      <c r="W7" s="204">
        <v>10.95</v>
      </c>
      <c r="X7" s="204">
        <v>34.56</v>
      </c>
      <c r="Y7" s="204">
        <v>0</v>
      </c>
      <c r="Z7">
        <v>0</v>
      </c>
      <c r="AA7" s="204">
        <v>15.57</v>
      </c>
      <c r="AB7" s="204">
        <v>0</v>
      </c>
      <c r="AC7" s="204">
        <v>0</v>
      </c>
      <c r="AD7" s="204">
        <v>0</v>
      </c>
      <c r="AE7" s="204">
        <v>40</v>
      </c>
      <c r="AF7" s="204">
        <v>0</v>
      </c>
      <c r="AG7" s="204">
        <v>0</v>
      </c>
      <c r="AH7" s="204">
        <v>0</v>
      </c>
      <c r="AI7" s="204">
        <v>84.02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57.6</v>
      </c>
      <c r="AQ7" s="204">
        <v>26.07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172.82</v>
      </c>
      <c r="L8" s="204">
        <v>3.37</v>
      </c>
      <c r="M8" s="204">
        <v>61.23</v>
      </c>
      <c r="N8" s="204">
        <v>50.08</v>
      </c>
      <c r="O8" s="204">
        <v>35.369999999999997</v>
      </c>
      <c r="P8" s="204">
        <v>26.5</v>
      </c>
      <c r="Q8" s="204">
        <v>2.5299999999999998</v>
      </c>
      <c r="R8" s="204">
        <v>10.08</v>
      </c>
      <c r="S8" s="204">
        <v>6.24</v>
      </c>
      <c r="T8" s="204">
        <v>0</v>
      </c>
      <c r="U8" s="204">
        <v>48.86</v>
      </c>
      <c r="V8" s="204">
        <v>4.9000000000000004</v>
      </c>
      <c r="W8" s="204">
        <v>10.95</v>
      </c>
      <c r="X8" s="204">
        <v>34.56</v>
      </c>
      <c r="Y8" s="204">
        <v>0</v>
      </c>
      <c r="Z8">
        <v>0</v>
      </c>
      <c r="AA8" s="204">
        <v>15.57</v>
      </c>
      <c r="AB8" s="204">
        <v>0</v>
      </c>
      <c r="AC8" s="204">
        <v>0</v>
      </c>
      <c r="AD8" s="204">
        <v>0</v>
      </c>
      <c r="AE8" s="204">
        <v>40</v>
      </c>
      <c r="AF8" s="204">
        <v>0</v>
      </c>
      <c r="AG8" s="204">
        <v>0</v>
      </c>
      <c r="AH8" s="204">
        <v>0</v>
      </c>
      <c r="AI8" s="204">
        <v>84.02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57.6</v>
      </c>
      <c r="AQ8" s="204">
        <v>26.07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172.82</v>
      </c>
      <c r="L9" s="204">
        <v>3.37</v>
      </c>
      <c r="M9" s="204">
        <v>61.23</v>
      </c>
      <c r="N9" s="204">
        <v>50.08</v>
      </c>
      <c r="O9" s="204">
        <v>35.369999999999997</v>
      </c>
      <c r="P9" s="204">
        <v>26.5</v>
      </c>
      <c r="Q9" s="204">
        <v>2.5299999999999998</v>
      </c>
      <c r="R9" s="204">
        <v>10.08</v>
      </c>
      <c r="S9" s="204">
        <v>6.24</v>
      </c>
      <c r="T9" s="204">
        <v>0</v>
      </c>
      <c r="U9" s="204">
        <v>48.86</v>
      </c>
      <c r="V9" s="204">
        <v>4.9000000000000004</v>
      </c>
      <c r="W9" s="204">
        <v>10.95</v>
      </c>
      <c r="X9" s="204">
        <v>34.56</v>
      </c>
      <c r="Y9" s="204">
        <v>0</v>
      </c>
      <c r="Z9">
        <v>0</v>
      </c>
      <c r="AA9" s="204">
        <v>15.57</v>
      </c>
      <c r="AB9" s="204">
        <v>0</v>
      </c>
      <c r="AC9" s="204">
        <v>0</v>
      </c>
      <c r="AD9" s="204">
        <v>0</v>
      </c>
      <c r="AE9" s="204">
        <v>40</v>
      </c>
      <c r="AF9" s="204">
        <v>0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57.6</v>
      </c>
      <c r="AQ9" s="204">
        <v>26.07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172.82</v>
      </c>
      <c r="L10" s="204">
        <v>3.37</v>
      </c>
      <c r="M10" s="204">
        <v>61.23</v>
      </c>
      <c r="N10" s="204">
        <v>50.08</v>
      </c>
      <c r="O10" s="204">
        <v>35.369999999999997</v>
      </c>
      <c r="P10" s="204">
        <v>26.5</v>
      </c>
      <c r="Q10" s="204">
        <v>2.5299999999999998</v>
      </c>
      <c r="R10" s="204">
        <v>10.08</v>
      </c>
      <c r="S10" s="204">
        <v>6.24</v>
      </c>
      <c r="T10" s="204">
        <v>0</v>
      </c>
      <c r="U10" s="204">
        <v>48.86</v>
      </c>
      <c r="V10" s="204">
        <v>4.9000000000000004</v>
      </c>
      <c r="W10" s="204">
        <v>10.95</v>
      </c>
      <c r="X10" s="204">
        <v>34.56</v>
      </c>
      <c r="Y10" s="204">
        <v>0</v>
      </c>
      <c r="Z10">
        <v>0</v>
      </c>
      <c r="AA10" s="204">
        <v>15.57</v>
      </c>
      <c r="AB10" s="204">
        <v>0</v>
      </c>
      <c r="AC10" s="204">
        <v>0</v>
      </c>
      <c r="AD10" s="204">
        <v>0</v>
      </c>
      <c r="AE10" s="204">
        <v>40</v>
      </c>
      <c r="AF10" s="204">
        <v>0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57.6</v>
      </c>
      <c r="AQ10" s="204">
        <v>26.07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172.82</v>
      </c>
      <c r="L11" s="204">
        <v>3.37</v>
      </c>
      <c r="M11" s="204">
        <v>61.23</v>
      </c>
      <c r="N11" s="204">
        <v>50.08</v>
      </c>
      <c r="O11" s="204">
        <v>35.369999999999997</v>
      </c>
      <c r="P11" s="204">
        <v>26.5</v>
      </c>
      <c r="Q11" s="204">
        <v>2.5299999999999998</v>
      </c>
      <c r="R11" s="204">
        <v>10.08</v>
      </c>
      <c r="S11" s="204">
        <v>6.24</v>
      </c>
      <c r="T11" s="204">
        <v>0</v>
      </c>
      <c r="U11" s="204">
        <v>48.86</v>
      </c>
      <c r="V11" s="204">
        <v>4.9000000000000004</v>
      </c>
      <c r="W11" s="204">
        <v>10.66</v>
      </c>
      <c r="X11" s="204">
        <v>34.56</v>
      </c>
      <c r="Y11" s="204">
        <v>0</v>
      </c>
      <c r="Z11">
        <v>0</v>
      </c>
      <c r="AA11" s="204">
        <v>15.57</v>
      </c>
      <c r="AB11" s="204">
        <v>0</v>
      </c>
      <c r="AC11" s="204">
        <v>0</v>
      </c>
      <c r="AD11" s="204">
        <v>0</v>
      </c>
      <c r="AE11" s="204">
        <v>40</v>
      </c>
      <c r="AF11" s="204">
        <v>0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58.18</v>
      </c>
      <c r="AQ11" s="204">
        <v>26.07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172.82</v>
      </c>
      <c r="L12" s="204">
        <v>3.37</v>
      </c>
      <c r="M12" s="204">
        <v>61.23</v>
      </c>
      <c r="N12" s="204">
        <v>50.08</v>
      </c>
      <c r="O12" s="204">
        <v>35.369999999999997</v>
      </c>
      <c r="P12" s="204">
        <v>26.5</v>
      </c>
      <c r="Q12" s="204">
        <v>2.5299999999999998</v>
      </c>
      <c r="R12" s="204">
        <v>10.08</v>
      </c>
      <c r="S12" s="204">
        <v>6.24</v>
      </c>
      <c r="T12" s="204">
        <v>0</v>
      </c>
      <c r="U12" s="204">
        <v>48.86</v>
      </c>
      <c r="V12" s="204">
        <v>4.9000000000000004</v>
      </c>
      <c r="W12" s="204">
        <v>10.66</v>
      </c>
      <c r="X12" s="204">
        <v>34.56</v>
      </c>
      <c r="Y12" s="204">
        <v>0</v>
      </c>
      <c r="Z12">
        <v>0</v>
      </c>
      <c r="AA12" s="204">
        <v>15.57</v>
      </c>
      <c r="AB12" s="204">
        <v>0</v>
      </c>
      <c r="AC12" s="204">
        <v>0</v>
      </c>
      <c r="AD12" s="204">
        <v>0</v>
      </c>
      <c r="AE12" s="204">
        <v>40</v>
      </c>
      <c r="AF12" s="204">
        <v>0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58.18</v>
      </c>
      <c r="AQ12" s="204">
        <v>26.07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172.82</v>
      </c>
      <c r="L13" s="204">
        <v>3.37</v>
      </c>
      <c r="M13" s="204">
        <v>42.14</v>
      </c>
      <c r="N13" s="204">
        <v>40.21</v>
      </c>
      <c r="O13" s="204">
        <v>35.369999999999997</v>
      </c>
      <c r="P13" s="204">
        <v>25.02</v>
      </c>
      <c r="Q13" s="204">
        <v>2.5299999999999998</v>
      </c>
      <c r="R13" s="204">
        <v>10.08</v>
      </c>
      <c r="S13" s="204">
        <v>6.24</v>
      </c>
      <c r="T13" s="204">
        <v>0</v>
      </c>
      <c r="U13" s="204">
        <v>48.86</v>
      </c>
      <c r="V13" s="204">
        <v>4.9000000000000004</v>
      </c>
      <c r="W13" s="204">
        <v>10.66</v>
      </c>
      <c r="X13" s="204">
        <v>34.56</v>
      </c>
      <c r="Y13" s="204">
        <v>0</v>
      </c>
      <c r="Z13">
        <v>0</v>
      </c>
      <c r="AA13" s="204">
        <v>15.57</v>
      </c>
      <c r="AB13" s="204">
        <v>0</v>
      </c>
      <c r="AC13" s="204">
        <v>0</v>
      </c>
      <c r="AD13" s="204">
        <v>0</v>
      </c>
      <c r="AE13" s="204">
        <v>40</v>
      </c>
      <c r="AF13" s="204">
        <v>0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50.14</v>
      </c>
      <c r="AQ13" s="204">
        <v>26.07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172.82</v>
      </c>
      <c r="L14" s="204">
        <v>3.37</v>
      </c>
      <c r="M14" s="204">
        <v>42.14</v>
      </c>
      <c r="N14" s="204">
        <v>40.21</v>
      </c>
      <c r="O14" s="204">
        <v>35.369999999999997</v>
      </c>
      <c r="P14" s="204">
        <v>24.16</v>
      </c>
      <c r="Q14" s="204">
        <v>2.5299999999999998</v>
      </c>
      <c r="R14" s="204">
        <v>10.08</v>
      </c>
      <c r="S14" s="204">
        <v>6.24</v>
      </c>
      <c r="T14" s="204">
        <v>0</v>
      </c>
      <c r="U14" s="204">
        <v>48.86</v>
      </c>
      <c r="V14" s="204">
        <v>4.9000000000000004</v>
      </c>
      <c r="W14" s="204">
        <v>10.66</v>
      </c>
      <c r="X14" s="204">
        <v>34.56</v>
      </c>
      <c r="Y14" s="204">
        <v>0</v>
      </c>
      <c r="Z14">
        <v>0</v>
      </c>
      <c r="AA14" s="204">
        <v>15.57</v>
      </c>
      <c r="AB14" s="204">
        <v>0</v>
      </c>
      <c r="AC14" s="204">
        <v>0</v>
      </c>
      <c r="AD14" s="204">
        <v>0</v>
      </c>
      <c r="AE14" s="204">
        <v>40</v>
      </c>
      <c r="AF14" s="204">
        <v>0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50.14</v>
      </c>
      <c r="AQ14" s="204">
        <v>26.07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172.82</v>
      </c>
      <c r="L15" s="204">
        <v>3.37</v>
      </c>
      <c r="M15" s="204">
        <v>42.14</v>
      </c>
      <c r="N15" s="204">
        <v>40.21</v>
      </c>
      <c r="O15" s="204">
        <v>35.369999999999997</v>
      </c>
      <c r="P15" s="204">
        <v>24.16</v>
      </c>
      <c r="Q15" s="204">
        <v>2.5299999999999998</v>
      </c>
      <c r="R15" s="204">
        <v>10.08</v>
      </c>
      <c r="S15" s="204">
        <v>6.24</v>
      </c>
      <c r="T15" s="204">
        <v>0</v>
      </c>
      <c r="U15" s="204">
        <v>48.86</v>
      </c>
      <c r="V15" s="204">
        <v>4.9000000000000004</v>
      </c>
      <c r="W15" s="204">
        <v>10.66</v>
      </c>
      <c r="X15" s="204">
        <v>34.56</v>
      </c>
      <c r="Y15" s="204">
        <v>0</v>
      </c>
      <c r="Z15">
        <v>0</v>
      </c>
      <c r="AA15" s="204">
        <v>15.57</v>
      </c>
      <c r="AB15" s="204">
        <v>0</v>
      </c>
      <c r="AC15" s="204">
        <v>0</v>
      </c>
      <c r="AD15" s="204">
        <v>0</v>
      </c>
      <c r="AE15" s="204">
        <v>40</v>
      </c>
      <c r="AF15" s="204">
        <v>0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50.14</v>
      </c>
      <c r="AQ15" s="204">
        <v>26.07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172.82</v>
      </c>
      <c r="L16" s="204">
        <v>3.37</v>
      </c>
      <c r="M16" s="204">
        <v>42.14</v>
      </c>
      <c r="N16" s="204">
        <v>40.21</v>
      </c>
      <c r="O16" s="204">
        <v>35.369999999999997</v>
      </c>
      <c r="P16" s="204">
        <v>24.16</v>
      </c>
      <c r="Q16" s="204">
        <v>2.5299999999999998</v>
      </c>
      <c r="R16" s="204">
        <v>10.08</v>
      </c>
      <c r="S16" s="204">
        <v>6.24</v>
      </c>
      <c r="T16" s="204">
        <v>0</v>
      </c>
      <c r="U16" s="204">
        <v>48.86</v>
      </c>
      <c r="V16" s="204">
        <v>4.9000000000000004</v>
      </c>
      <c r="W16" s="204">
        <v>10.66</v>
      </c>
      <c r="X16" s="204">
        <v>34.56</v>
      </c>
      <c r="Y16" s="204">
        <v>0</v>
      </c>
      <c r="Z16">
        <v>0</v>
      </c>
      <c r="AA16" s="204">
        <v>15.57</v>
      </c>
      <c r="AB16" s="204">
        <v>0</v>
      </c>
      <c r="AC16" s="204">
        <v>0</v>
      </c>
      <c r="AD16" s="204">
        <v>0</v>
      </c>
      <c r="AE16" s="204">
        <v>40</v>
      </c>
      <c r="AF16" s="204">
        <v>0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50.14</v>
      </c>
      <c r="AQ16" s="204">
        <v>26.07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172.82</v>
      </c>
      <c r="L17" s="204">
        <v>3.37</v>
      </c>
      <c r="M17" s="204">
        <v>61.23</v>
      </c>
      <c r="N17" s="204">
        <v>50.08</v>
      </c>
      <c r="O17" s="204">
        <v>35.369999999999997</v>
      </c>
      <c r="P17" s="204">
        <v>26.5</v>
      </c>
      <c r="Q17" s="204">
        <v>2.5299999999999998</v>
      </c>
      <c r="R17" s="204">
        <v>10.08</v>
      </c>
      <c r="S17" s="204">
        <v>6.24</v>
      </c>
      <c r="T17" s="204">
        <v>0</v>
      </c>
      <c r="U17" s="204">
        <v>48.86</v>
      </c>
      <c r="V17" s="204">
        <v>4.9000000000000004</v>
      </c>
      <c r="W17" s="204">
        <v>10.66</v>
      </c>
      <c r="X17" s="204">
        <v>34.56</v>
      </c>
      <c r="Y17" s="204">
        <v>0</v>
      </c>
      <c r="Z17">
        <v>0</v>
      </c>
      <c r="AA17" s="204">
        <v>15.57</v>
      </c>
      <c r="AB17" s="204">
        <v>0</v>
      </c>
      <c r="AC17" s="204">
        <v>0</v>
      </c>
      <c r="AD17" s="204">
        <v>0</v>
      </c>
      <c r="AE17" s="204">
        <v>40</v>
      </c>
      <c r="AF17" s="204">
        <v>0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57.61</v>
      </c>
      <c r="AQ17" s="204">
        <v>26.07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172.82</v>
      </c>
      <c r="L18" s="204">
        <v>3.37</v>
      </c>
      <c r="M18" s="204">
        <v>61.23</v>
      </c>
      <c r="N18" s="204">
        <v>50.08</v>
      </c>
      <c r="O18" s="204">
        <v>35.369999999999997</v>
      </c>
      <c r="P18" s="204">
        <v>26.5</v>
      </c>
      <c r="Q18" s="204">
        <v>2.5299999999999998</v>
      </c>
      <c r="R18" s="204">
        <v>10.08</v>
      </c>
      <c r="S18" s="204">
        <v>6.24</v>
      </c>
      <c r="T18" s="204">
        <v>0</v>
      </c>
      <c r="U18" s="204">
        <v>48.86</v>
      </c>
      <c r="V18" s="204">
        <v>4.9000000000000004</v>
      </c>
      <c r="W18" s="204">
        <v>10.66</v>
      </c>
      <c r="X18" s="204">
        <v>34.56</v>
      </c>
      <c r="Y18" s="204">
        <v>0</v>
      </c>
      <c r="Z18">
        <v>0</v>
      </c>
      <c r="AA18" s="204">
        <v>15.57</v>
      </c>
      <c r="AB18" s="204">
        <v>0</v>
      </c>
      <c r="AC18" s="204">
        <v>0</v>
      </c>
      <c r="AD18" s="204">
        <v>0</v>
      </c>
      <c r="AE18" s="204">
        <v>40</v>
      </c>
      <c r="AF18" s="204">
        <v>0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57.61</v>
      </c>
      <c r="AQ18" s="204">
        <v>26.07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172.82</v>
      </c>
      <c r="L19" s="204">
        <v>3.37</v>
      </c>
      <c r="M19" s="204">
        <v>61.23</v>
      </c>
      <c r="N19" s="204">
        <v>50.08</v>
      </c>
      <c r="O19" s="204">
        <v>35.369999999999997</v>
      </c>
      <c r="P19" s="204">
        <v>26.5</v>
      </c>
      <c r="Q19" s="204">
        <v>2.5299999999999998</v>
      </c>
      <c r="R19" s="204">
        <v>10.08</v>
      </c>
      <c r="S19" s="204">
        <v>6.24</v>
      </c>
      <c r="T19" s="204">
        <v>0</v>
      </c>
      <c r="U19" s="204">
        <v>48.86</v>
      </c>
      <c r="V19" s="204">
        <v>4.9000000000000004</v>
      </c>
      <c r="W19" s="204">
        <v>10.66</v>
      </c>
      <c r="X19" s="204">
        <v>34.56</v>
      </c>
      <c r="Y19" s="204">
        <v>0</v>
      </c>
      <c r="Z19">
        <v>0</v>
      </c>
      <c r="AA19" s="204">
        <v>15.57</v>
      </c>
      <c r="AB19" s="204">
        <v>0</v>
      </c>
      <c r="AC19" s="204">
        <v>0</v>
      </c>
      <c r="AD19" s="204">
        <v>0</v>
      </c>
      <c r="AE19" s="204">
        <v>40</v>
      </c>
      <c r="AF19" s="204">
        <v>0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57.61</v>
      </c>
      <c r="AQ19" s="204">
        <v>26.07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172.82</v>
      </c>
      <c r="L20" s="204">
        <v>3.37</v>
      </c>
      <c r="M20" s="204">
        <v>61.23</v>
      </c>
      <c r="N20" s="204">
        <v>50.08</v>
      </c>
      <c r="O20" s="204">
        <v>35.369999999999997</v>
      </c>
      <c r="P20" s="204">
        <v>26.5</v>
      </c>
      <c r="Q20" s="204">
        <v>2.5299999999999998</v>
      </c>
      <c r="R20" s="204">
        <v>10.08</v>
      </c>
      <c r="S20" s="204">
        <v>6.24</v>
      </c>
      <c r="T20" s="204">
        <v>0</v>
      </c>
      <c r="U20" s="204">
        <v>48.86</v>
      </c>
      <c r="V20" s="204">
        <v>4.9000000000000004</v>
      </c>
      <c r="W20" s="204">
        <v>10.66</v>
      </c>
      <c r="X20" s="204">
        <v>34.56</v>
      </c>
      <c r="Y20" s="204">
        <v>0</v>
      </c>
      <c r="Z20">
        <v>0</v>
      </c>
      <c r="AA20" s="204">
        <v>15.57</v>
      </c>
      <c r="AB20" s="204">
        <v>0</v>
      </c>
      <c r="AC20" s="204">
        <v>0</v>
      </c>
      <c r="AD20" s="204">
        <v>0</v>
      </c>
      <c r="AE20" s="204">
        <v>40</v>
      </c>
      <c r="AF20" s="204">
        <v>0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57.61</v>
      </c>
      <c r="AQ20" s="204">
        <v>26.07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172.82</v>
      </c>
      <c r="L21" s="204">
        <v>3.37</v>
      </c>
      <c r="M21" s="204">
        <v>61.23</v>
      </c>
      <c r="N21" s="204">
        <v>50.08</v>
      </c>
      <c r="O21" s="204">
        <v>35.369999999999997</v>
      </c>
      <c r="P21" s="204">
        <v>26.5</v>
      </c>
      <c r="Q21" s="204">
        <v>2.5299999999999998</v>
      </c>
      <c r="R21" s="204">
        <v>10.08</v>
      </c>
      <c r="S21" s="204">
        <v>6.24</v>
      </c>
      <c r="T21" s="204">
        <v>0</v>
      </c>
      <c r="U21" s="204">
        <v>48.86</v>
      </c>
      <c r="V21" s="204">
        <v>4.9000000000000004</v>
      </c>
      <c r="W21" s="204">
        <v>10.66</v>
      </c>
      <c r="X21" s="204">
        <v>34.56</v>
      </c>
      <c r="Y21" s="204">
        <v>0</v>
      </c>
      <c r="Z21">
        <v>0</v>
      </c>
      <c r="AA21" s="204">
        <v>15.57</v>
      </c>
      <c r="AB21" s="204">
        <v>0</v>
      </c>
      <c r="AC21" s="204">
        <v>0</v>
      </c>
      <c r="AD21" s="204">
        <v>0</v>
      </c>
      <c r="AE21" s="204">
        <v>40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57.61</v>
      </c>
      <c r="AQ21" s="204">
        <v>26.07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240.03</v>
      </c>
      <c r="L22" s="204">
        <v>3.37</v>
      </c>
      <c r="M22" s="204">
        <v>60.1</v>
      </c>
      <c r="N22" s="204">
        <v>47.42</v>
      </c>
      <c r="O22" s="204">
        <v>34.36</v>
      </c>
      <c r="P22" s="204">
        <v>14.64</v>
      </c>
      <c r="Q22" s="204">
        <v>2.5299999999999998</v>
      </c>
      <c r="R22" s="204">
        <v>10.08</v>
      </c>
      <c r="S22" s="204">
        <v>6.24</v>
      </c>
      <c r="T22" s="204">
        <v>0</v>
      </c>
      <c r="U22" s="204">
        <v>48.86</v>
      </c>
      <c r="V22" s="204">
        <v>4.9000000000000004</v>
      </c>
      <c r="W22" s="204">
        <v>10.66</v>
      </c>
      <c r="X22" s="204">
        <v>34.56</v>
      </c>
      <c r="Y22" s="204">
        <v>0</v>
      </c>
      <c r="Z22">
        <v>0</v>
      </c>
      <c r="AA22" s="204">
        <v>15.57</v>
      </c>
      <c r="AB22" s="204">
        <v>0</v>
      </c>
      <c r="AC22" s="204">
        <v>0</v>
      </c>
      <c r="AD22" s="204">
        <v>0</v>
      </c>
      <c r="AE22" s="204">
        <v>40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57.61</v>
      </c>
      <c r="AQ22" s="204">
        <v>26.07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268.83</v>
      </c>
      <c r="L23" s="204">
        <v>3.37</v>
      </c>
      <c r="M23" s="204">
        <v>60.1</v>
      </c>
      <c r="N23" s="204">
        <v>47.42</v>
      </c>
      <c r="O23" s="204">
        <v>34.36</v>
      </c>
      <c r="P23" s="204">
        <v>14.64</v>
      </c>
      <c r="Q23" s="204">
        <v>2.5299999999999998</v>
      </c>
      <c r="R23" s="204">
        <v>10.08</v>
      </c>
      <c r="S23" s="204">
        <v>6.24</v>
      </c>
      <c r="T23" s="204">
        <v>0</v>
      </c>
      <c r="U23" s="204">
        <v>48.86</v>
      </c>
      <c r="V23" s="204">
        <v>4.9000000000000004</v>
      </c>
      <c r="W23" s="204">
        <v>10.57</v>
      </c>
      <c r="X23" s="204">
        <v>34.57</v>
      </c>
      <c r="Y23" s="204">
        <v>0</v>
      </c>
      <c r="Z23">
        <v>0</v>
      </c>
      <c r="AA23" s="204">
        <v>15.57</v>
      </c>
      <c r="AB23" s="204">
        <v>0</v>
      </c>
      <c r="AC23" s="204">
        <v>0</v>
      </c>
      <c r="AD23" s="204">
        <v>0</v>
      </c>
      <c r="AE23" s="204">
        <v>40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57.61</v>
      </c>
      <c r="AQ23" s="204">
        <v>26.07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268.83</v>
      </c>
      <c r="L24" s="204">
        <v>3.37</v>
      </c>
      <c r="M24" s="204">
        <v>60.1</v>
      </c>
      <c r="N24" s="204">
        <v>47.42</v>
      </c>
      <c r="O24" s="204">
        <v>34.36</v>
      </c>
      <c r="P24" s="204">
        <v>14.64</v>
      </c>
      <c r="Q24" s="204">
        <v>2.5299999999999998</v>
      </c>
      <c r="R24" s="204">
        <v>10.08</v>
      </c>
      <c r="S24" s="204">
        <v>6.24</v>
      </c>
      <c r="T24" s="204">
        <v>0</v>
      </c>
      <c r="U24" s="204">
        <v>48.86</v>
      </c>
      <c r="V24" s="204">
        <v>4.9000000000000004</v>
      </c>
      <c r="W24" s="204">
        <v>10.66</v>
      </c>
      <c r="X24" s="204">
        <v>34.57</v>
      </c>
      <c r="Y24" s="204">
        <v>0</v>
      </c>
      <c r="Z24">
        <v>0</v>
      </c>
      <c r="AA24" s="204">
        <v>15.57</v>
      </c>
      <c r="AB24" s="204">
        <v>0</v>
      </c>
      <c r="AC24" s="204">
        <v>0</v>
      </c>
      <c r="AD24" s="204">
        <v>0</v>
      </c>
      <c r="AE24" s="204">
        <v>40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57.61</v>
      </c>
      <c r="AQ24" s="204">
        <v>26.07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268.82</v>
      </c>
      <c r="L25" s="204">
        <v>3.36</v>
      </c>
      <c r="M25" s="204">
        <v>60.1</v>
      </c>
      <c r="N25" s="204">
        <v>47.42</v>
      </c>
      <c r="O25" s="204">
        <v>34.36</v>
      </c>
      <c r="P25" s="204">
        <v>14.64</v>
      </c>
      <c r="Q25" s="204">
        <v>2.4</v>
      </c>
      <c r="R25" s="204">
        <v>10.08</v>
      </c>
      <c r="S25" s="204">
        <v>6.24</v>
      </c>
      <c r="T25" s="204">
        <v>0</v>
      </c>
      <c r="U25" s="204">
        <v>37.97</v>
      </c>
      <c r="V25" s="204">
        <v>4.7300000000000004</v>
      </c>
      <c r="W25" s="204">
        <v>10.66</v>
      </c>
      <c r="X25" s="204">
        <v>34.57</v>
      </c>
      <c r="Y25" s="204">
        <v>0</v>
      </c>
      <c r="Z25">
        <v>0</v>
      </c>
      <c r="AA25" s="204">
        <v>15.57</v>
      </c>
      <c r="AB25" s="204">
        <v>0</v>
      </c>
      <c r="AC25" s="204">
        <v>0</v>
      </c>
      <c r="AD25" s="204">
        <v>0</v>
      </c>
      <c r="AE25" s="204">
        <v>40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57.61</v>
      </c>
      <c r="AQ25" s="204">
        <v>21.45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268.83</v>
      </c>
      <c r="L26" s="204">
        <v>3.36</v>
      </c>
      <c r="M26" s="204">
        <v>60.1</v>
      </c>
      <c r="N26" s="204">
        <v>47.42</v>
      </c>
      <c r="O26" s="204">
        <v>34.36</v>
      </c>
      <c r="P26" s="204">
        <v>14.64</v>
      </c>
      <c r="Q26" s="204">
        <v>2.4</v>
      </c>
      <c r="R26" s="204">
        <v>10.08</v>
      </c>
      <c r="S26" s="204">
        <v>6.24</v>
      </c>
      <c r="T26" s="204">
        <v>0</v>
      </c>
      <c r="U26" s="204">
        <v>37.97</v>
      </c>
      <c r="V26" s="204">
        <v>4.9000000000000004</v>
      </c>
      <c r="W26" s="204">
        <v>10.66</v>
      </c>
      <c r="X26" s="204">
        <v>34.57</v>
      </c>
      <c r="Y26" s="204">
        <v>0</v>
      </c>
      <c r="Z26">
        <v>0</v>
      </c>
      <c r="AA26" s="204">
        <v>15.57</v>
      </c>
      <c r="AB26" s="204">
        <v>0</v>
      </c>
      <c r="AC26" s="204">
        <v>0</v>
      </c>
      <c r="AD26" s="204">
        <v>0</v>
      </c>
      <c r="AE26" s="204">
        <v>40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57.61</v>
      </c>
      <c r="AQ26" s="204">
        <v>21.45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268.83</v>
      </c>
      <c r="L27" s="204">
        <v>3.36</v>
      </c>
      <c r="M27" s="204">
        <v>60.1</v>
      </c>
      <c r="N27" s="204">
        <v>50.08</v>
      </c>
      <c r="O27" s="204">
        <v>35.369999999999997</v>
      </c>
      <c r="P27" s="204">
        <v>14.64</v>
      </c>
      <c r="Q27" s="204">
        <v>2.2799999999999998</v>
      </c>
      <c r="R27" s="204">
        <v>9.4700000000000006</v>
      </c>
      <c r="S27" s="204">
        <v>5.85</v>
      </c>
      <c r="T27" s="204">
        <v>0</v>
      </c>
      <c r="U27" s="204">
        <v>37.97</v>
      </c>
      <c r="V27" s="204">
        <v>4.9000000000000004</v>
      </c>
      <c r="W27" s="204">
        <v>10.66</v>
      </c>
      <c r="X27" s="204">
        <v>34.57</v>
      </c>
      <c r="Y27" s="204">
        <v>0</v>
      </c>
      <c r="Z27">
        <v>0</v>
      </c>
      <c r="AA27" s="204">
        <v>15.57</v>
      </c>
      <c r="AB27" s="204">
        <v>0</v>
      </c>
      <c r="AC27" s="204">
        <v>0</v>
      </c>
      <c r="AD27" s="204">
        <v>0</v>
      </c>
      <c r="AE27" s="204">
        <v>40</v>
      </c>
      <c r="AF27" s="204">
        <v>0</v>
      </c>
      <c r="AG27" s="204">
        <v>0</v>
      </c>
      <c r="AH27" s="204">
        <v>0</v>
      </c>
      <c r="AI27" s="204">
        <v>84.02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57.61</v>
      </c>
      <c r="AQ27" s="204">
        <v>19.2</v>
      </c>
      <c r="AR27" s="204">
        <v>0.35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268.83</v>
      </c>
      <c r="L28" s="204">
        <v>3.36</v>
      </c>
      <c r="M28" s="204">
        <v>61.23</v>
      </c>
      <c r="N28" s="204">
        <v>50.08</v>
      </c>
      <c r="O28" s="204">
        <v>35.369999999999997</v>
      </c>
      <c r="P28" s="204">
        <v>26.5</v>
      </c>
      <c r="Q28" s="204">
        <v>2.4</v>
      </c>
      <c r="R28" s="204">
        <v>10.08</v>
      </c>
      <c r="S28" s="204">
        <v>6.24</v>
      </c>
      <c r="T28" s="204">
        <v>0</v>
      </c>
      <c r="U28" s="204">
        <v>37.97</v>
      </c>
      <c r="V28" s="204">
        <v>4.9000000000000004</v>
      </c>
      <c r="W28" s="204">
        <v>10.66</v>
      </c>
      <c r="X28" s="204">
        <v>34.57</v>
      </c>
      <c r="Y28" s="204">
        <v>0</v>
      </c>
      <c r="Z28">
        <v>0</v>
      </c>
      <c r="AA28" s="204">
        <v>15.57</v>
      </c>
      <c r="AB28" s="204">
        <v>0</v>
      </c>
      <c r="AC28" s="204">
        <v>0</v>
      </c>
      <c r="AD28" s="204">
        <v>0</v>
      </c>
      <c r="AE28" s="204">
        <v>40</v>
      </c>
      <c r="AF28" s="204">
        <v>0</v>
      </c>
      <c r="AG28" s="204">
        <v>0</v>
      </c>
      <c r="AH28" s="204">
        <v>0</v>
      </c>
      <c r="AI28" s="204">
        <v>84.02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57.61</v>
      </c>
      <c r="AQ28" s="204">
        <v>19.2</v>
      </c>
      <c r="AR28" s="204">
        <v>0.84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268.83</v>
      </c>
      <c r="L29" s="204">
        <v>3.34</v>
      </c>
      <c r="M29" s="204">
        <v>61.23</v>
      </c>
      <c r="N29" s="204">
        <v>50.08</v>
      </c>
      <c r="O29" s="204">
        <v>35.369999999999997</v>
      </c>
      <c r="P29" s="204">
        <v>26.5</v>
      </c>
      <c r="Q29" s="204">
        <v>2.4</v>
      </c>
      <c r="R29" s="204">
        <v>10.08</v>
      </c>
      <c r="S29" s="204">
        <v>6.24</v>
      </c>
      <c r="T29" s="204">
        <v>0</v>
      </c>
      <c r="U29" s="204">
        <v>37.97</v>
      </c>
      <c r="V29" s="204">
        <v>4.9000000000000004</v>
      </c>
      <c r="W29" s="204">
        <v>10.66</v>
      </c>
      <c r="X29" s="204">
        <v>34.57</v>
      </c>
      <c r="Y29" s="204">
        <v>0</v>
      </c>
      <c r="Z29">
        <v>0</v>
      </c>
      <c r="AA29" s="204">
        <v>15.57</v>
      </c>
      <c r="AB29" s="204">
        <v>0</v>
      </c>
      <c r="AC29" s="204">
        <v>0</v>
      </c>
      <c r="AD29" s="204">
        <v>0</v>
      </c>
      <c r="AE29" s="204">
        <v>40</v>
      </c>
      <c r="AF29" s="204">
        <v>0</v>
      </c>
      <c r="AG29" s="204">
        <v>0</v>
      </c>
      <c r="AH29" s="204">
        <v>0</v>
      </c>
      <c r="AI29" s="204">
        <v>84.02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57.61</v>
      </c>
      <c r="AQ29" s="204">
        <v>19.2</v>
      </c>
      <c r="AR29" s="204">
        <v>3.39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268.83</v>
      </c>
      <c r="L30" s="204">
        <v>3.36</v>
      </c>
      <c r="M30" s="204">
        <v>61.23</v>
      </c>
      <c r="N30" s="204">
        <v>50.08</v>
      </c>
      <c r="O30" s="204">
        <v>35.369999999999997</v>
      </c>
      <c r="P30" s="204">
        <v>26.5</v>
      </c>
      <c r="Q30" s="204">
        <v>2.4</v>
      </c>
      <c r="R30" s="204">
        <v>10.08</v>
      </c>
      <c r="S30" s="204">
        <v>6.24</v>
      </c>
      <c r="T30" s="204">
        <v>0</v>
      </c>
      <c r="U30" s="204">
        <v>37.97</v>
      </c>
      <c r="V30" s="204">
        <v>4.9000000000000004</v>
      </c>
      <c r="W30" s="204">
        <v>10.66</v>
      </c>
      <c r="X30" s="204">
        <v>34.57</v>
      </c>
      <c r="Y30" s="204">
        <v>0</v>
      </c>
      <c r="Z30">
        <v>0</v>
      </c>
      <c r="AA30" s="204">
        <v>15.57</v>
      </c>
      <c r="AB30" s="204">
        <v>0</v>
      </c>
      <c r="AC30" s="204">
        <v>0</v>
      </c>
      <c r="AD30" s="204">
        <v>0</v>
      </c>
      <c r="AE30" s="204">
        <v>40</v>
      </c>
      <c r="AF30" s="204">
        <v>0</v>
      </c>
      <c r="AG30" s="204">
        <v>0</v>
      </c>
      <c r="AH30" s="204">
        <v>0</v>
      </c>
      <c r="AI30" s="204">
        <v>84.02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57.61</v>
      </c>
      <c r="AQ30" s="204">
        <v>19.2</v>
      </c>
      <c r="AR30" s="204">
        <v>9.59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268.83</v>
      </c>
      <c r="L31" s="204">
        <v>3.36</v>
      </c>
      <c r="M31" s="204">
        <v>61.23</v>
      </c>
      <c r="N31" s="204">
        <v>50.08</v>
      </c>
      <c r="O31" s="204">
        <v>35.369999999999997</v>
      </c>
      <c r="P31" s="204">
        <v>26.5</v>
      </c>
      <c r="Q31" s="204">
        <v>2.4</v>
      </c>
      <c r="R31" s="204">
        <v>10.08</v>
      </c>
      <c r="S31" s="204">
        <v>6.24</v>
      </c>
      <c r="T31" s="204">
        <v>0</v>
      </c>
      <c r="U31" s="204">
        <v>37.97</v>
      </c>
      <c r="V31" s="204">
        <v>8.77</v>
      </c>
      <c r="W31" s="204">
        <v>19.22</v>
      </c>
      <c r="X31" s="204">
        <v>62.53</v>
      </c>
      <c r="Y31" s="204">
        <v>0</v>
      </c>
      <c r="Z31">
        <v>0</v>
      </c>
      <c r="AA31" s="204">
        <v>15.57</v>
      </c>
      <c r="AB31" s="204">
        <v>0</v>
      </c>
      <c r="AC31" s="204">
        <v>0</v>
      </c>
      <c r="AD31" s="204">
        <v>0</v>
      </c>
      <c r="AE31" s="204">
        <v>40</v>
      </c>
      <c r="AF31" s="204">
        <v>0</v>
      </c>
      <c r="AG31" s="204">
        <v>0</v>
      </c>
      <c r="AH31" s="204">
        <v>0</v>
      </c>
      <c r="AI31" s="204">
        <v>84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117.35</v>
      </c>
      <c r="AQ31" s="204">
        <v>38.04</v>
      </c>
      <c r="AR31" s="204">
        <v>20.41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268.83</v>
      </c>
      <c r="L32" s="204">
        <v>6.02</v>
      </c>
      <c r="M32" s="204">
        <v>61.23</v>
      </c>
      <c r="N32" s="204">
        <v>50.08</v>
      </c>
      <c r="O32" s="204">
        <v>35.369999999999997</v>
      </c>
      <c r="P32" s="204">
        <v>26.5</v>
      </c>
      <c r="Q32" s="204">
        <v>3.83</v>
      </c>
      <c r="R32" s="204">
        <v>17.64</v>
      </c>
      <c r="S32" s="204">
        <v>10.94</v>
      </c>
      <c r="T32" s="204">
        <v>0</v>
      </c>
      <c r="U32" s="204">
        <v>37.97</v>
      </c>
      <c r="V32" s="204">
        <v>8.7799999999999994</v>
      </c>
      <c r="W32" s="204">
        <v>19.329999999999998</v>
      </c>
      <c r="X32" s="204">
        <v>62.53</v>
      </c>
      <c r="Y32" s="204">
        <v>0</v>
      </c>
      <c r="Z32">
        <v>0</v>
      </c>
      <c r="AA32" s="204">
        <v>15.57</v>
      </c>
      <c r="AB32" s="204">
        <v>0</v>
      </c>
      <c r="AC32" s="204">
        <v>0</v>
      </c>
      <c r="AD32" s="204">
        <v>0</v>
      </c>
      <c r="AE32" s="204">
        <v>40</v>
      </c>
      <c r="AF32" s="204">
        <v>0</v>
      </c>
      <c r="AG32" s="204">
        <v>0</v>
      </c>
      <c r="AH32" s="204">
        <v>0</v>
      </c>
      <c r="AI32" s="204">
        <v>84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117.35</v>
      </c>
      <c r="AQ32" s="204">
        <v>38.04</v>
      </c>
      <c r="AR32" s="204">
        <v>29.5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316.83</v>
      </c>
      <c r="L33" s="204">
        <v>6.02</v>
      </c>
      <c r="M33" s="204">
        <v>61.23</v>
      </c>
      <c r="N33" s="204">
        <v>50.08</v>
      </c>
      <c r="O33" s="204">
        <v>35.369999999999997</v>
      </c>
      <c r="P33" s="204">
        <v>26.5</v>
      </c>
      <c r="Q33" s="204">
        <v>3.85</v>
      </c>
      <c r="R33" s="204">
        <v>17.88</v>
      </c>
      <c r="S33" s="204">
        <v>11.13</v>
      </c>
      <c r="T33" s="204">
        <v>0</v>
      </c>
      <c r="U33" s="204">
        <v>37.97</v>
      </c>
      <c r="V33" s="204">
        <v>8.7799999999999994</v>
      </c>
      <c r="W33" s="204">
        <v>19.329999999999998</v>
      </c>
      <c r="X33" s="204">
        <v>62.53</v>
      </c>
      <c r="Y33" s="204">
        <v>0</v>
      </c>
      <c r="Z33">
        <v>0</v>
      </c>
      <c r="AA33" s="204">
        <v>15.57</v>
      </c>
      <c r="AB33" s="204">
        <v>0</v>
      </c>
      <c r="AC33" s="204">
        <v>0</v>
      </c>
      <c r="AD33" s="204">
        <v>0</v>
      </c>
      <c r="AE33" s="204">
        <v>40</v>
      </c>
      <c r="AF33" s="204">
        <v>0</v>
      </c>
      <c r="AG33" s="204">
        <v>0</v>
      </c>
      <c r="AH33" s="204">
        <v>0</v>
      </c>
      <c r="AI33" s="204">
        <v>84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117.35</v>
      </c>
      <c r="AQ33" s="204">
        <v>38.04</v>
      </c>
      <c r="AR33" s="204">
        <v>30.5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364.84</v>
      </c>
      <c r="L34" s="204">
        <v>6.02</v>
      </c>
      <c r="M34" s="204">
        <v>61.23</v>
      </c>
      <c r="N34" s="204">
        <v>50.08</v>
      </c>
      <c r="O34" s="204">
        <v>35.369999999999997</v>
      </c>
      <c r="P34" s="204">
        <v>26.5</v>
      </c>
      <c r="Q34" s="204">
        <v>3.85</v>
      </c>
      <c r="R34" s="204">
        <v>17.88</v>
      </c>
      <c r="S34" s="204">
        <v>11.13</v>
      </c>
      <c r="T34" s="204">
        <v>0</v>
      </c>
      <c r="U34" s="204">
        <v>37.97</v>
      </c>
      <c r="V34" s="204">
        <v>8.7799999999999994</v>
      </c>
      <c r="W34" s="204">
        <v>19.329999999999998</v>
      </c>
      <c r="X34" s="204">
        <v>62.53</v>
      </c>
      <c r="Y34" s="204">
        <v>0</v>
      </c>
      <c r="Z34">
        <v>0</v>
      </c>
      <c r="AA34" s="204">
        <v>15.57</v>
      </c>
      <c r="AB34" s="204">
        <v>0</v>
      </c>
      <c r="AC34" s="204">
        <v>0</v>
      </c>
      <c r="AD34" s="204">
        <v>0</v>
      </c>
      <c r="AE34" s="204">
        <v>40</v>
      </c>
      <c r="AF34" s="204">
        <v>0</v>
      </c>
      <c r="AG34" s="204">
        <v>0</v>
      </c>
      <c r="AH34" s="204">
        <v>0</v>
      </c>
      <c r="AI34" s="204">
        <v>84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117.35</v>
      </c>
      <c r="AQ34" s="204">
        <v>38.04</v>
      </c>
      <c r="AR34" s="204">
        <v>33.5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412.84</v>
      </c>
      <c r="L35" s="204">
        <v>6.02</v>
      </c>
      <c r="M35" s="204">
        <v>61.23</v>
      </c>
      <c r="N35" s="204">
        <v>50.08</v>
      </c>
      <c r="O35" s="204">
        <v>35.369999999999997</v>
      </c>
      <c r="P35" s="204">
        <v>26.5</v>
      </c>
      <c r="Q35" s="204">
        <v>3.85</v>
      </c>
      <c r="R35" s="204">
        <v>17.88</v>
      </c>
      <c r="S35" s="204">
        <v>11.13</v>
      </c>
      <c r="T35" s="204">
        <v>0</v>
      </c>
      <c r="U35" s="204">
        <v>37.97</v>
      </c>
      <c r="V35" s="204">
        <v>8.7799999999999994</v>
      </c>
      <c r="W35" s="204">
        <v>19.329999999999998</v>
      </c>
      <c r="X35" s="204">
        <v>62.53</v>
      </c>
      <c r="Y35" s="204">
        <v>0</v>
      </c>
      <c r="Z35">
        <v>0</v>
      </c>
      <c r="AA35" s="204">
        <v>15.57</v>
      </c>
      <c r="AB35" s="204">
        <v>0</v>
      </c>
      <c r="AC35" s="204">
        <v>0</v>
      </c>
      <c r="AD35" s="204">
        <v>0</v>
      </c>
      <c r="AE35" s="204">
        <v>40</v>
      </c>
      <c r="AF35" s="204">
        <v>0</v>
      </c>
      <c r="AG35" s="204">
        <v>0</v>
      </c>
      <c r="AH35" s="204">
        <v>0</v>
      </c>
      <c r="AI35" s="204">
        <v>84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117.35</v>
      </c>
      <c r="AQ35" s="204">
        <v>38.04</v>
      </c>
      <c r="AR35" s="204">
        <v>36.5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412.84</v>
      </c>
      <c r="L36" s="204">
        <v>6.02</v>
      </c>
      <c r="M36" s="204">
        <v>61.23</v>
      </c>
      <c r="N36" s="204">
        <v>50.08</v>
      </c>
      <c r="O36" s="204">
        <v>35.369999999999997</v>
      </c>
      <c r="P36" s="204">
        <v>26.5</v>
      </c>
      <c r="Q36" s="204">
        <v>3.85</v>
      </c>
      <c r="R36" s="204">
        <v>17.88</v>
      </c>
      <c r="S36" s="204">
        <v>11.13</v>
      </c>
      <c r="T36" s="204">
        <v>0</v>
      </c>
      <c r="U36" s="204">
        <v>37.97</v>
      </c>
      <c r="V36" s="204">
        <v>8.7799999999999994</v>
      </c>
      <c r="W36" s="204">
        <v>19.329999999999998</v>
      </c>
      <c r="X36" s="204">
        <v>62.53</v>
      </c>
      <c r="Y36" s="204">
        <v>0</v>
      </c>
      <c r="Z36">
        <v>0</v>
      </c>
      <c r="AA36" s="204">
        <v>15.57</v>
      </c>
      <c r="AB36" s="204">
        <v>0</v>
      </c>
      <c r="AC36" s="204">
        <v>0</v>
      </c>
      <c r="AD36" s="204">
        <v>0</v>
      </c>
      <c r="AE36" s="204">
        <v>40</v>
      </c>
      <c r="AF36" s="204">
        <v>0</v>
      </c>
      <c r="AG36" s="204">
        <v>0</v>
      </c>
      <c r="AH36" s="204">
        <v>0</v>
      </c>
      <c r="AI36" s="204">
        <v>84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117.35</v>
      </c>
      <c r="AQ36" s="204">
        <v>38.04</v>
      </c>
      <c r="AR36" s="204">
        <v>36.5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405.53</v>
      </c>
      <c r="L37" s="204">
        <v>6.27</v>
      </c>
      <c r="M37" s="204">
        <v>61.23</v>
      </c>
      <c r="N37" s="204">
        <v>50.08</v>
      </c>
      <c r="O37" s="204">
        <v>35.369999999999997</v>
      </c>
      <c r="P37" s="204">
        <v>26.5</v>
      </c>
      <c r="Q37" s="204">
        <v>3.85</v>
      </c>
      <c r="R37" s="204">
        <v>17.88</v>
      </c>
      <c r="S37" s="204">
        <v>11.13</v>
      </c>
      <c r="T37" s="204">
        <v>0</v>
      </c>
      <c r="U37" s="204">
        <v>37.97</v>
      </c>
      <c r="V37" s="204">
        <v>8.7799999999999994</v>
      </c>
      <c r="W37" s="204">
        <v>19.329999999999998</v>
      </c>
      <c r="X37" s="204">
        <v>62.53</v>
      </c>
      <c r="Y37" s="204">
        <v>0</v>
      </c>
      <c r="Z37">
        <v>0</v>
      </c>
      <c r="AA37" s="204">
        <v>15.57</v>
      </c>
      <c r="AB37" s="204">
        <v>0</v>
      </c>
      <c r="AC37" s="204">
        <v>0</v>
      </c>
      <c r="AD37" s="204">
        <v>0</v>
      </c>
      <c r="AE37" s="204">
        <v>40</v>
      </c>
      <c r="AF37" s="204">
        <v>0</v>
      </c>
      <c r="AG37" s="204">
        <v>0</v>
      </c>
      <c r="AH37" s="204">
        <v>0</v>
      </c>
      <c r="AI37" s="204">
        <v>84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117.35</v>
      </c>
      <c r="AQ37" s="204">
        <v>38.04</v>
      </c>
      <c r="AR37" s="204">
        <v>36.5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355.24</v>
      </c>
      <c r="L38" s="204">
        <v>6.27</v>
      </c>
      <c r="M38" s="204">
        <v>61.23</v>
      </c>
      <c r="N38" s="204">
        <v>50.08</v>
      </c>
      <c r="O38" s="204">
        <v>35.369999999999997</v>
      </c>
      <c r="P38" s="204">
        <v>26.5</v>
      </c>
      <c r="Q38" s="204">
        <v>3.85</v>
      </c>
      <c r="R38" s="204">
        <v>17.88</v>
      </c>
      <c r="S38" s="204">
        <v>11.13</v>
      </c>
      <c r="T38" s="204">
        <v>0</v>
      </c>
      <c r="U38" s="204">
        <v>37.97</v>
      </c>
      <c r="V38" s="204">
        <v>8.7799999999999994</v>
      </c>
      <c r="W38" s="204">
        <v>19.329999999999998</v>
      </c>
      <c r="X38" s="204">
        <v>62.53</v>
      </c>
      <c r="Y38" s="204">
        <v>0</v>
      </c>
      <c r="Z38">
        <v>0</v>
      </c>
      <c r="AA38" s="204">
        <v>15.57</v>
      </c>
      <c r="AB38" s="204">
        <v>0</v>
      </c>
      <c r="AC38" s="204">
        <v>0</v>
      </c>
      <c r="AD38" s="204">
        <v>0</v>
      </c>
      <c r="AE38" s="204">
        <v>40</v>
      </c>
      <c r="AF38" s="204">
        <v>0</v>
      </c>
      <c r="AG38" s="204">
        <v>0</v>
      </c>
      <c r="AH38" s="204">
        <v>0</v>
      </c>
      <c r="AI38" s="204">
        <v>84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117.35</v>
      </c>
      <c r="AQ38" s="204">
        <v>38.04</v>
      </c>
      <c r="AR38" s="204">
        <v>37.5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401.11</v>
      </c>
      <c r="L39" s="204">
        <v>6.02</v>
      </c>
      <c r="M39" s="204">
        <v>61.23</v>
      </c>
      <c r="N39" s="204">
        <v>50.08</v>
      </c>
      <c r="O39" s="204">
        <v>35.369999999999997</v>
      </c>
      <c r="P39" s="204">
        <v>26.5</v>
      </c>
      <c r="Q39" s="204">
        <v>3.85</v>
      </c>
      <c r="R39" s="204">
        <v>17.88</v>
      </c>
      <c r="S39" s="204">
        <v>11.13</v>
      </c>
      <c r="T39" s="204">
        <v>0</v>
      </c>
      <c r="U39" s="204">
        <v>37.97</v>
      </c>
      <c r="V39" s="204">
        <v>8.7799999999999994</v>
      </c>
      <c r="W39" s="204">
        <v>19.329999999999998</v>
      </c>
      <c r="X39" s="204">
        <v>62.53</v>
      </c>
      <c r="Y39" s="204">
        <v>0</v>
      </c>
      <c r="Z39">
        <v>0</v>
      </c>
      <c r="AA39" s="204">
        <v>15.57</v>
      </c>
      <c r="AB39" s="204">
        <v>0</v>
      </c>
      <c r="AC39" s="204">
        <v>0</v>
      </c>
      <c r="AD39" s="204">
        <v>0</v>
      </c>
      <c r="AE39" s="204">
        <v>40</v>
      </c>
      <c r="AF39" s="204">
        <v>0</v>
      </c>
      <c r="AG39" s="204">
        <v>0</v>
      </c>
      <c r="AH39" s="204">
        <v>0</v>
      </c>
      <c r="AI39" s="204">
        <v>84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117.35</v>
      </c>
      <c r="AQ39" s="204">
        <v>38.04</v>
      </c>
      <c r="AR39" s="204">
        <v>37.5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403.24</v>
      </c>
      <c r="L40" s="204">
        <v>6.02</v>
      </c>
      <c r="M40" s="204">
        <v>61.23</v>
      </c>
      <c r="N40" s="204">
        <v>50.08</v>
      </c>
      <c r="O40" s="204">
        <v>35.369999999999997</v>
      </c>
      <c r="P40" s="204">
        <v>26.5</v>
      </c>
      <c r="Q40" s="204">
        <v>3.85</v>
      </c>
      <c r="R40" s="204">
        <v>17.88</v>
      </c>
      <c r="S40" s="204">
        <v>11.13</v>
      </c>
      <c r="T40" s="204">
        <v>0</v>
      </c>
      <c r="U40" s="204">
        <v>37.97</v>
      </c>
      <c r="V40" s="204">
        <v>8.7799999999999994</v>
      </c>
      <c r="W40" s="204">
        <v>19.329999999999998</v>
      </c>
      <c r="X40" s="204">
        <v>62.53</v>
      </c>
      <c r="Y40" s="204">
        <v>0</v>
      </c>
      <c r="Z40">
        <v>0</v>
      </c>
      <c r="AA40" s="204">
        <v>15.57</v>
      </c>
      <c r="AB40" s="204">
        <v>0</v>
      </c>
      <c r="AC40" s="204">
        <v>0</v>
      </c>
      <c r="AD40" s="204">
        <v>0</v>
      </c>
      <c r="AE40" s="204">
        <v>40</v>
      </c>
      <c r="AF40" s="204">
        <v>0</v>
      </c>
      <c r="AG40" s="204">
        <v>0</v>
      </c>
      <c r="AH40" s="204">
        <v>0</v>
      </c>
      <c r="AI40" s="204">
        <v>84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117.35</v>
      </c>
      <c r="AQ40" s="204">
        <v>38.04</v>
      </c>
      <c r="AR40" s="204">
        <v>37.5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355.24</v>
      </c>
      <c r="L41" s="204">
        <v>6.02</v>
      </c>
      <c r="M41" s="204">
        <v>61.23</v>
      </c>
      <c r="N41" s="204">
        <v>50.08</v>
      </c>
      <c r="O41" s="204">
        <v>35.369999999999997</v>
      </c>
      <c r="P41" s="204">
        <v>26.5</v>
      </c>
      <c r="Q41" s="204">
        <v>3.85</v>
      </c>
      <c r="R41" s="204">
        <v>17.88</v>
      </c>
      <c r="S41" s="204">
        <v>11.13</v>
      </c>
      <c r="T41" s="204">
        <v>0</v>
      </c>
      <c r="U41" s="204">
        <v>37.97</v>
      </c>
      <c r="V41" s="204">
        <v>8.7799999999999994</v>
      </c>
      <c r="W41" s="204">
        <v>19.329999999999998</v>
      </c>
      <c r="X41" s="204">
        <v>62.53</v>
      </c>
      <c r="Y41" s="204">
        <v>0</v>
      </c>
      <c r="Z41">
        <v>0</v>
      </c>
      <c r="AA41" s="204">
        <v>15.57</v>
      </c>
      <c r="AB41" s="204">
        <v>0</v>
      </c>
      <c r="AC41" s="204">
        <v>0</v>
      </c>
      <c r="AD41" s="204">
        <v>0</v>
      </c>
      <c r="AE41" s="204">
        <v>40</v>
      </c>
      <c r="AF41" s="204">
        <v>0</v>
      </c>
      <c r="AG41" s="204">
        <v>0</v>
      </c>
      <c r="AH41" s="204">
        <v>0</v>
      </c>
      <c r="AI41" s="204">
        <v>84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117.35</v>
      </c>
      <c r="AQ41" s="204">
        <v>38.04</v>
      </c>
      <c r="AR41" s="204">
        <v>38.5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307.23</v>
      </c>
      <c r="L42" s="204">
        <v>6.02</v>
      </c>
      <c r="M42" s="204">
        <v>61.23</v>
      </c>
      <c r="N42" s="204">
        <v>50.08</v>
      </c>
      <c r="O42" s="204">
        <v>35.369999999999997</v>
      </c>
      <c r="P42" s="204">
        <v>26.5</v>
      </c>
      <c r="Q42" s="204">
        <v>3.85</v>
      </c>
      <c r="R42" s="204">
        <v>17.88</v>
      </c>
      <c r="S42" s="204">
        <v>11.13</v>
      </c>
      <c r="T42" s="204">
        <v>0</v>
      </c>
      <c r="U42" s="204">
        <v>37.97</v>
      </c>
      <c r="V42" s="204">
        <v>8.7799999999999994</v>
      </c>
      <c r="W42" s="204">
        <v>19.329999999999998</v>
      </c>
      <c r="X42" s="204">
        <v>62.53</v>
      </c>
      <c r="Y42" s="204">
        <v>0</v>
      </c>
      <c r="Z42">
        <v>0</v>
      </c>
      <c r="AA42" s="204">
        <v>15.57</v>
      </c>
      <c r="AB42" s="204">
        <v>0</v>
      </c>
      <c r="AC42" s="204">
        <v>0</v>
      </c>
      <c r="AD42" s="204">
        <v>0</v>
      </c>
      <c r="AE42" s="204">
        <v>40</v>
      </c>
      <c r="AF42" s="204">
        <v>0</v>
      </c>
      <c r="AG42" s="204">
        <v>0</v>
      </c>
      <c r="AH42" s="204">
        <v>0</v>
      </c>
      <c r="AI42" s="204">
        <v>84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117.35</v>
      </c>
      <c r="AQ42" s="204">
        <v>38.04</v>
      </c>
      <c r="AR42" s="204">
        <v>38.5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268.83</v>
      </c>
      <c r="L43" s="204">
        <v>6.02</v>
      </c>
      <c r="M43" s="204">
        <v>61.23</v>
      </c>
      <c r="N43" s="204">
        <v>50.08</v>
      </c>
      <c r="O43" s="204">
        <v>35.369999999999997</v>
      </c>
      <c r="P43" s="204">
        <v>26.5</v>
      </c>
      <c r="Q43" s="204">
        <v>3.85</v>
      </c>
      <c r="R43" s="204">
        <v>18.62</v>
      </c>
      <c r="S43" s="204">
        <v>11.59</v>
      </c>
      <c r="T43" s="204">
        <v>0</v>
      </c>
      <c r="U43" s="204">
        <v>37.97</v>
      </c>
      <c r="V43" s="204">
        <v>8.7799999999999994</v>
      </c>
      <c r="W43" s="204">
        <v>19.329999999999998</v>
      </c>
      <c r="X43" s="204">
        <v>62.53</v>
      </c>
      <c r="Y43" s="204">
        <v>0</v>
      </c>
      <c r="Z43">
        <v>0</v>
      </c>
      <c r="AA43" s="204">
        <v>15.57</v>
      </c>
      <c r="AB43" s="204">
        <v>0</v>
      </c>
      <c r="AC43" s="204">
        <v>0</v>
      </c>
      <c r="AD43" s="204">
        <v>0</v>
      </c>
      <c r="AE43" s="204">
        <v>40</v>
      </c>
      <c r="AF43" s="204">
        <v>0</v>
      </c>
      <c r="AG43" s="204">
        <v>0</v>
      </c>
      <c r="AH43" s="204">
        <v>0</v>
      </c>
      <c r="AI43" s="204">
        <v>84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117.35</v>
      </c>
      <c r="AQ43" s="204">
        <v>38.04</v>
      </c>
      <c r="AR43" s="204">
        <v>38.5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268.83</v>
      </c>
      <c r="L44" s="204">
        <v>6.02</v>
      </c>
      <c r="M44" s="204">
        <v>61.23</v>
      </c>
      <c r="N44" s="204">
        <v>50.08</v>
      </c>
      <c r="O44" s="204">
        <v>35.369999999999997</v>
      </c>
      <c r="P44" s="204">
        <v>26.5</v>
      </c>
      <c r="Q44" s="204">
        <v>3.85</v>
      </c>
      <c r="R44" s="204">
        <v>17.88</v>
      </c>
      <c r="S44" s="204">
        <v>11.13</v>
      </c>
      <c r="T44" s="204">
        <v>0</v>
      </c>
      <c r="U44" s="204">
        <v>37.97</v>
      </c>
      <c r="V44" s="204">
        <v>8.7799999999999994</v>
      </c>
      <c r="W44" s="204">
        <v>19.329999999999998</v>
      </c>
      <c r="X44" s="204">
        <v>62.53</v>
      </c>
      <c r="Y44" s="204">
        <v>0</v>
      </c>
      <c r="Z44">
        <v>0</v>
      </c>
      <c r="AA44" s="204">
        <v>15.57</v>
      </c>
      <c r="AB44" s="204">
        <v>0</v>
      </c>
      <c r="AC44" s="204">
        <v>0</v>
      </c>
      <c r="AD44" s="204">
        <v>0</v>
      </c>
      <c r="AE44" s="204">
        <v>40</v>
      </c>
      <c r="AF44" s="204">
        <v>0</v>
      </c>
      <c r="AG44" s="204">
        <v>0</v>
      </c>
      <c r="AH44" s="204">
        <v>0</v>
      </c>
      <c r="AI44" s="204">
        <v>84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117.35</v>
      </c>
      <c r="AQ44" s="204">
        <v>38.04</v>
      </c>
      <c r="AR44" s="204">
        <v>38.5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268.83</v>
      </c>
      <c r="L45" s="204">
        <v>6.02</v>
      </c>
      <c r="M45" s="204">
        <v>61.23</v>
      </c>
      <c r="N45" s="204">
        <v>50.08</v>
      </c>
      <c r="O45" s="204">
        <v>35.369999999999997</v>
      </c>
      <c r="P45" s="204">
        <v>26.5</v>
      </c>
      <c r="Q45" s="204">
        <v>3.85</v>
      </c>
      <c r="R45" s="204">
        <v>17.88</v>
      </c>
      <c r="S45" s="204">
        <v>11.13</v>
      </c>
      <c r="T45" s="204">
        <v>0</v>
      </c>
      <c r="U45" s="204">
        <v>37.97</v>
      </c>
      <c r="V45" s="204">
        <v>8.7799999999999994</v>
      </c>
      <c r="W45" s="204">
        <v>19.329999999999998</v>
      </c>
      <c r="X45" s="204">
        <v>62.53</v>
      </c>
      <c r="Y45" s="204">
        <v>0</v>
      </c>
      <c r="Z45">
        <v>0</v>
      </c>
      <c r="AA45" s="204">
        <v>15.57</v>
      </c>
      <c r="AB45" s="204">
        <v>0</v>
      </c>
      <c r="AC45" s="204">
        <v>0</v>
      </c>
      <c r="AD45" s="204">
        <v>0</v>
      </c>
      <c r="AE45" s="204">
        <v>40</v>
      </c>
      <c r="AF45" s="204">
        <v>0</v>
      </c>
      <c r="AG45" s="204">
        <v>0</v>
      </c>
      <c r="AH45" s="204">
        <v>0</v>
      </c>
      <c r="AI45" s="204">
        <v>84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117.35</v>
      </c>
      <c r="AQ45" s="204">
        <v>38.04</v>
      </c>
      <c r="AR45" s="204">
        <v>38.5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268.83</v>
      </c>
      <c r="L46" s="204">
        <v>6.02</v>
      </c>
      <c r="M46" s="204">
        <v>61.23</v>
      </c>
      <c r="N46" s="204">
        <v>50.08</v>
      </c>
      <c r="O46" s="204">
        <v>35.369999999999997</v>
      </c>
      <c r="P46" s="204">
        <v>26.5</v>
      </c>
      <c r="Q46" s="204">
        <v>3.85</v>
      </c>
      <c r="R46" s="204">
        <v>17.88</v>
      </c>
      <c r="S46" s="204">
        <v>11.13</v>
      </c>
      <c r="T46" s="204">
        <v>0</v>
      </c>
      <c r="U46" s="204">
        <v>37.97</v>
      </c>
      <c r="V46" s="204">
        <v>8.7799999999999994</v>
      </c>
      <c r="W46" s="204">
        <v>19.329999999999998</v>
      </c>
      <c r="X46" s="204">
        <v>62.53</v>
      </c>
      <c r="Y46" s="204">
        <v>0</v>
      </c>
      <c r="Z46">
        <v>0</v>
      </c>
      <c r="AA46" s="204">
        <v>15.57</v>
      </c>
      <c r="AB46" s="204">
        <v>0</v>
      </c>
      <c r="AC46" s="204">
        <v>0</v>
      </c>
      <c r="AD46" s="204">
        <v>0</v>
      </c>
      <c r="AE46" s="204">
        <v>40</v>
      </c>
      <c r="AF46" s="204">
        <v>0</v>
      </c>
      <c r="AG46" s="204">
        <v>0</v>
      </c>
      <c r="AH46" s="204">
        <v>0</v>
      </c>
      <c r="AI46" s="204">
        <v>84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117.35</v>
      </c>
      <c r="AQ46" s="204">
        <v>38.04</v>
      </c>
      <c r="AR46" s="204">
        <v>38.5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268.83</v>
      </c>
      <c r="L47" s="204">
        <v>6.02</v>
      </c>
      <c r="M47" s="204">
        <v>61.23</v>
      </c>
      <c r="N47" s="204">
        <v>50.08</v>
      </c>
      <c r="O47" s="204">
        <v>35.369999999999997</v>
      </c>
      <c r="P47" s="204">
        <v>26.5</v>
      </c>
      <c r="Q47" s="204">
        <v>3.85</v>
      </c>
      <c r="R47" s="204">
        <v>17.88</v>
      </c>
      <c r="S47" s="204">
        <v>11.13</v>
      </c>
      <c r="T47" s="204">
        <v>0</v>
      </c>
      <c r="U47" s="204">
        <v>37.97</v>
      </c>
      <c r="V47" s="204">
        <v>8.7799999999999994</v>
      </c>
      <c r="W47" s="204">
        <v>19.329999999999998</v>
      </c>
      <c r="X47" s="204">
        <v>62.53</v>
      </c>
      <c r="Y47" s="204">
        <v>0</v>
      </c>
      <c r="Z47">
        <v>0</v>
      </c>
      <c r="AA47" s="204">
        <v>15.99</v>
      </c>
      <c r="AB47" s="204">
        <v>0</v>
      </c>
      <c r="AC47" s="204">
        <v>0</v>
      </c>
      <c r="AD47" s="204">
        <v>0</v>
      </c>
      <c r="AE47" s="204">
        <v>40</v>
      </c>
      <c r="AF47" s="204">
        <v>0</v>
      </c>
      <c r="AG47" s="204">
        <v>0</v>
      </c>
      <c r="AH47" s="204">
        <v>0</v>
      </c>
      <c r="AI47" s="204">
        <v>84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117.35</v>
      </c>
      <c r="AQ47" s="204">
        <v>38.04</v>
      </c>
      <c r="AR47" s="204">
        <v>38.5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268.83</v>
      </c>
      <c r="L48" s="204">
        <v>6.02</v>
      </c>
      <c r="M48" s="204">
        <v>61.23</v>
      </c>
      <c r="N48" s="204">
        <v>50.08</v>
      </c>
      <c r="O48" s="204">
        <v>35.369999999999997</v>
      </c>
      <c r="P48" s="204">
        <v>26.5</v>
      </c>
      <c r="Q48" s="204">
        <v>3.85</v>
      </c>
      <c r="R48" s="204">
        <v>17.88</v>
      </c>
      <c r="S48" s="204">
        <v>11.13</v>
      </c>
      <c r="T48" s="204">
        <v>0</v>
      </c>
      <c r="U48" s="204">
        <v>37.97</v>
      </c>
      <c r="V48" s="204">
        <v>8.7799999999999994</v>
      </c>
      <c r="W48" s="204">
        <v>19.329999999999998</v>
      </c>
      <c r="X48" s="204">
        <v>62.53</v>
      </c>
      <c r="Y48" s="204">
        <v>0</v>
      </c>
      <c r="Z48">
        <v>0</v>
      </c>
      <c r="AA48" s="204">
        <v>15.99</v>
      </c>
      <c r="AB48" s="204">
        <v>0</v>
      </c>
      <c r="AC48" s="204">
        <v>0</v>
      </c>
      <c r="AD48" s="204">
        <v>0</v>
      </c>
      <c r="AE48" s="204">
        <v>40</v>
      </c>
      <c r="AF48" s="204">
        <v>0</v>
      </c>
      <c r="AG48" s="204">
        <v>0</v>
      </c>
      <c r="AH48" s="204">
        <v>0</v>
      </c>
      <c r="AI48" s="204">
        <v>84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117.35</v>
      </c>
      <c r="AQ48" s="204">
        <v>38.04</v>
      </c>
      <c r="AR48" s="204">
        <v>38.5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268.83</v>
      </c>
      <c r="L49" s="204">
        <v>3.37</v>
      </c>
      <c r="M49" s="204">
        <v>61.23</v>
      </c>
      <c r="N49" s="204">
        <v>50.08</v>
      </c>
      <c r="O49" s="204">
        <v>35.369999999999997</v>
      </c>
      <c r="P49" s="204">
        <v>23.33</v>
      </c>
      <c r="Q49" s="204">
        <v>2.5299999999999998</v>
      </c>
      <c r="R49" s="204">
        <v>10.08</v>
      </c>
      <c r="S49" s="204">
        <v>6.24</v>
      </c>
      <c r="T49" s="204">
        <v>0</v>
      </c>
      <c r="U49" s="204">
        <v>37.97</v>
      </c>
      <c r="V49" s="204">
        <v>9.14</v>
      </c>
      <c r="W49" s="204">
        <v>19.32</v>
      </c>
      <c r="X49" s="204">
        <v>62.53</v>
      </c>
      <c r="Y49" s="204">
        <v>0</v>
      </c>
      <c r="Z49">
        <v>0</v>
      </c>
      <c r="AA49" s="204">
        <v>15.99</v>
      </c>
      <c r="AB49" s="204">
        <v>0</v>
      </c>
      <c r="AC49" s="204">
        <v>0</v>
      </c>
      <c r="AD49" s="204">
        <v>0</v>
      </c>
      <c r="AE49" s="204">
        <v>40</v>
      </c>
      <c r="AF49" s="204">
        <v>0</v>
      </c>
      <c r="AG49" s="204">
        <v>0</v>
      </c>
      <c r="AH49" s="204">
        <v>0</v>
      </c>
      <c r="AI49" s="204">
        <v>84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57.61</v>
      </c>
      <c r="AQ49" s="204">
        <v>38.04</v>
      </c>
      <c r="AR49" s="204">
        <v>38.5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268.83</v>
      </c>
      <c r="L50" s="204">
        <v>3.37</v>
      </c>
      <c r="M50" s="204">
        <v>61.23</v>
      </c>
      <c r="N50" s="204">
        <v>50.08</v>
      </c>
      <c r="O50" s="204">
        <v>35.369999999999997</v>
      </c>
      <c r="P50" s="204">
        <v>23.33</v>
      </c>
      <c r="Q50" s="204">
        <v>2.5299999999999998</v>
      </c>
      <c r="R50" s="204">
        <v>10.08</v>
      </c>
      <c r="S50" s="204">
        <v>6.24</v>
      </c>
      <c r="T50" s="204">
        <v>0</v>
      </c>
      <c r="U50" s="204">
        <v>37.97</v>
      </c>
      <c r="V50" s="204">
        <v>8.77</v>
      </c>
      <c r="W50" s="204">
        <v>19.32</v>
      </c>
      <c r="X50" s="204">
        <v>62.53</v>
      </c>
      <c r="Y50" s="204">
        <v>0</v>
      </c>
      <c r="Z50">
        <v>0</v>
      </c>
      <c r="AA50" s="204">
        <v>15.99</v>
      </c>
      <c r="AB50" s="204">
        <v>0</v>
      </c>
      <c r="AC50" s="204">
        <v>0</v>
      </c>
      <c r="AD50" s="204">
        <v>0</v>
      </c>
      <c r="AE50" s="204">
        <v>40</v>
      </c>
      <c r="AF50" s="204">
        <v>0</v>
      </c>
      <c r="AG50" s="204">
        <v>0</v>
      </c>
      <c r="AH50" s="204">
        <v>0</v>
      </c>
      <c r="AI50" s="204">
        <v>84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57.61</v>
      </c>
      <c r="AQ50" s="204">
        <v>38.04</v>
      </c>
      <c r="AR50" s="204">
        <v>39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254.44</v>
      </c>
      <c r="L51" s="204">
        <v>3.37</v>
      </c>
      <c r="M51" s="204">
        <v>61.23</v>
      </c>
      <c r="N51" s="204">
        <v>50.08</v>
      </c>
      <c r="O51" s="204">
        <v>35.369999999999997</v>
      </c>
      <c r="P51" s="204">
        <v>23.33</v>
      </c>
      <c r="Q51" s="204">
        <v>2.5299999999999998</v>
      </c>
      <c r="R51" s="204">
        <v>10.08</v>
      </c>
      <c r="S51" s="204">
        <v>6.24</v>
      </c>
      <c r="T51" s="204">
        <v>0</v>
      </c>
      <c r="U51" s="204">
        <v>37.97</v>
      </c>
      <c r="V51" s="204">
        <v>8.7799999999999994</v>
      </c>
      <c r="W51" s="204">
        <v>19.32</v>
      </c>
      <c r="X51" s="204">
        <v>62.53</v>
      </c>
      <c r="Y51" s="204">
        <v>0</v>
      </c>
      <c r="Z51">
        <v>0</v>
      </c>
      <c r="AA51" s="204">
        <v>15.99</v>
      </c>
      <c r="AB51" s="204">
        <v>0</v>
      </c>
      <c r="AC51" s="204">
        <v>0</v>
      </c>
      <c r="AD51" s="204">
        <v>0</v>
      </c>
      <c r="AE51" s="204">
        <v>40</v>
      </c>
      <c r="AF51" s="204">
        <v>0</v>
      </c>
      <c r="AG51" s="204">
        <v>0</v>
      </c>
      <c r="AH51" s="204">
        <v>0</v>
      </c>
      <c r="AI51" s="204">
        <v>84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57.6</v>
      </c>
      <c r="AQ51" s="204">
        <v>38.04</v>
      </c>
      <c r="AR51" s="204">
        <v>40.5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178.46</v>
      </c>
      <c r="L52" s="204">
        <v>3.37</v>
      </c>
      <c r="M52" s="204">
        <v>61.23</v>
      </c>
      <c r="N52" s="204">
        <v>50.08</v>
      </c>
      <c r="O52" s="204">
        <v>35.369999999999997</v>
      </c>
      <c r="P52" s="204">
        <v>23.33</v>
      </c>
      <c r="Q52" s="204">
        <v>2.5299999999999998</v>
      </c>
      <c r="R52" s="204">
        <v>10.08</v>
      </c>
      <c r="S52" s="204">
        <v>6.24</v>
      </c>
      <c r="T52" s="204">
        <v>0</v>
      </c>
      <c r="U52" s="204">
        <v>37.97</v>
      </c>
      <c r="V52" s="204">
        <v>8.7799999999999994</v>
      </c>
      <c r="W52" s="204">
        <v>19.32</v>
      </c>
      <c r="X52" s="204">
        <v>62.53</v>
      </c>
      <c r="Y52" s="204">
        <v>0</v>
      </c>
      <c r="Z52">
        <v>0</v>
      </c>
      <c r="AA52" s="204">
        <v>15.99</v>
      </c>
      <c r="AB52" s="204">
        <v>0</v>
      </c>
      <c r="AC52" s="204">
        <v>0</v>
      </c>
      <c r="AD52" s="204">
        <v>0</v>
      </c>
      <c r="AE52" s="204">
        <v>40</v>
      </c>
      <c r="AF52" s="204">
        <v>0</v>
      </c>
      <c r="AG52" s="204">
        <v>0</v>
      </c>
      <c r="AH52" s="204">
        <v>0</v>
      </c>
      <c r="AI52" s="204">
        <v>84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57.6</v>
      </c>
      <c r="AQ52" s="204">
        <v>38.04</v>
      </c>
      <c r="AR52" s="204">
        <v>40.5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172.82</v>
      </c>
      <c r="L53" s="204">
        <v>3.37</v>
      </c>
      <c r="M53" s="204">
        <v>61.23</v>
      </c>
      <c r="N53" s="204">
        <v>50.08</v>
      </c>
      <c r="O53" s="204">
        <v>35.369999999999997</v>
      </c>
      <c r="P53" s="204">
        <v>23.33</v>
      </c>
      <c r="Q53" s="204">
        <v>2.5299999999999998</v>
      </c>
      <c r="R53" s="204">
        <v>10.08</v>
      </c>
      <c r="S53" s="204">
        <v>6.24</v>
      </c>
      <c r="T53" s="204">
        <v>0</v>
      </c>
      <c r="U53" s="204">
        <v>37.97</v>
      </c>
      <c r="V53" s="204">
        <v>4.9000000000000004</v>
      </c>
      <c r="W53" s="204">
        <v>11.74</v>
      </c>
      <c r="X53" s="204">
        <v>34.799999999999997</v>
      </c>
      <c r="Y53" s="204">
        <v>0</v>
      </c>
      <c r="Z53">
        <v>0</v>
      </c>
      <c r="AA53" s="204">
        <v>15.99</v>
      </c>
      <c r="AB53" s="204">
        <v>0</v>
      </c>
      <c r="AC53" s="204">
        <v>0</v>
      </c>
      <c r="AD53" s="204">
        <v>0</v>
      </c>
      <c r="AE53" s="204">
        <v>40</v>
      </c>
      <c r="AF53" s="204">
        <v>0</v>
      </c>
      <c r="AG53" s="204">
        <v>0</v>
      </c>
      <c r="AH53" s="204">
        <v>0</v>
      </c>
      <c r="AI53" s="204">
        <v>84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57.6</v>
      </c>
      <c r="AQ53" s="204">
        <v>26.07</v>
      </c>
      <c r="AR53" s="204">
        <v>40.5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172.82</v>
      </c>
      <c r="L54" s="204">
        <v>3.37</v>
      </c>
      <c r="M54" s="204">
        <v>61.23</v>
      </c>
      <c r="N54" s="204">
        <v>50.08</v>
      </c>
      <c r="O54" s="204">
        <v>35.369999999999997</v>
      </c>
      <c r="P54" s="204">
        <v>23.33</v>
      </c>
      <c r="Q54" s="204">
        <v>2.5299999999999998</v>
      </c>
      <c r="R54" s="204">
        <v>10.08</v>
      </c>
      <c r="S54" s="204">
        <v>6.24</v>
      </c>
      <c r="T54" s="204">
        <v>0</v>
      </c>
      <c r="U54" s="204">
        <v>37.97</v>
      </c>
      <c r="V54" s="204">
        <v>4.9000000000000004</v>
      </c>
      <c r="W54" s="204">
        <v>10.95</v>
      </c>
      <c r="X54" s="204">
        <v>34.799999999999997</v>
      </c>
      <c r="Y54" s="204">
        <v>0</v>
      </c>
      <c r="Z54">
        <v>0</v>
      </c>
      <c r="AA54" s="204">
        <v>15.99</v>
      </c>
      <c r="AB54" s="204">
        <v>0</v>
      </c>
      <c r="AC54" s="204">
        <v>0</v>
      </c>
      <c r="AD54" s="204">
        <v>0</v>
      </c>
      <c r="AE54" s="204">
        <v>40</v>
      </c>
      <c r="AF54" s="204">
        <v>0</v>
      </c>
      <c r="AG54" s="204">
        <v>0</v>
      </c>
      <c r="AH54" s="204">
        <v>0</v>
      </c>
      <c r="AI54" s="204">
        <v>84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57.6</v>
      </c>
      <c r="AQ54" s="204">
        <v>26.07</v>
      </c>
      <c r="AR54" s="204">
        <v>40.5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172.82</v>
      </c>
      <c r="L55" s="204">
        <v>3.37</v>
      </c>
      <c r="M55" s="204">
        <v>61.23</v>
      </c>
      <c r="N55" s="204">
        <v>50.08</v>
      </c>
      <c r="O55" s="204">
        <v>35.369999999999997</v>
      </c>
      <c r="P55" s="204">
        <v>23.33</v>
      </c>
      <c r="Q55" s="204">
        <v>2.5299999999999998</v>
      </c>
      <c r="R55" s="204">
        <v>10.08</v>
      </c>
      <c r="S55" s="204">
        <v>6.24</v>
      </c>
      <c r="T55" s="204">
        <v>0</v>
      </c>
      <c r="U55" s="204">
        <v>37.97</v>
      </c>
      <c r="V55" s="204">
        <v>4.9000000000000004</v>
      </c>
      <c r="W55" s="204">
        <v>10.95</v>
      </c>
      <c r="X55" s="204">
        <v>34.799999999999997</v>
      </c>
      <c r="Y55" s="204">
        <v>0</v>
      </c>
      <c r="Z55">
        <v>0</v>
      </c>
      <c r="AA55" s="204">
        <v>15.57</v>
      </c>
      <c r="AB55" s="204">
        <v>0</v>
      </c>
      <c r="AC55" s="204">
        <v>0</v>
      </c>
      <c r="AD55" s="204">
        <v>0</v>
      </c>
      <c r="AE55" s="204">
        <v>40</v>
      </c>
      <c r="AF55" s="204">
        <v>0</v>
      </c>
      <c r="AG55" s="204">
        <v>0</v>
      </c>
      <c r="AH55" s="204">
        <v>0</v>
      </c>
      <c r="AI55" s="204">
        <v>84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57.6</v>
      </c>
      <c r="AQ55" s="204">
        <v>26.07</v>
      </c>
      <c r="AR55" s="204">
        <v>40.5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172.82</v>
      </c>
      <c r="L56" s="204">
        <v>3.37</v>
      </c>
      <c r="M56" s="204">
        <v>61.23</v>
      </c>
      <c r="N56" s="204">
        <v>50.08</v>
      </c>
      <c r="O56" s="204">
        <v>35.369999999999997</v>
      </c>
      <c r="P56" s="204">
        <v>23.33</v>
      </c>
      <c r="Q56" s="204">
        <v>2.5299999999999998</v>
      </c>
      <c r="R56" s="204">
        <v>10.08</v>
      </c>
      <c r="S56" s="204">
        <v>6.24</v>
      </c>
      <c r="T56" s="204">
        <v>0</v>
      </c>
      <c r="U56" s="204">
        <v>37.97</v>
      </c>
      <c r="V56" s="204">
        <v>4.9000000000000004</v>
      </c>
      <c r="W56" s="204">
        <v>10.95</v>
      </c>
      <c r="X56" s="204">
        <v>34.799999999999997</v>
      </c>
      <c r="Y56" s="204">
        <v>0</v>
      </c>
      <c r="Z56">
        <v>0</v>
      </c>
      <c r="AA56" s="204">
        <v>15.57</v>
      </c>
      <c r="AB56" s="204">
        <v>0</v>
      </c>
      <c r="AC56" s="204">
        <v>0</v>
      </c>
      <c r="AD56" s="204">
        <v>0</v>
      </c>
      <c r="AE56" s="204">
        <v>40</v>
      </c>
      <c r="AF56" s="204">
        <v>0</v>
      </c>
      <c r="AG56" s="204">
        <v>0</v>
      </c>
      <c r="AH56" s="204">
        <v>0</v>
      </c>
      <c r="AI56" s="204">
        <v>84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</v>
      </c>
      <c r="AQ56" s="204">
        <v>26.07</v>
      </c>
      <c r="AR56" s="204">
        <v>40.5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172.82</v>
      </c>
      <c r="L57" s="204">
        <v>3.37</v>
      </c>
      <c r="M57" s="204">
        <v>61.23</v>
      </c>
      <c r="N57" s="204">
        <v>50.08</v>
      </c>
      <c r="O57" s="204">
        <v>35.369999999999997</v>
      </c>
      <c r="P57" s="204">
        <v>23.33</v>
      </c>
      <c r="Q57" s="204">
        <v>2.5299999999999998</v>
      </c>
      <c r="R57" s="204">
        <v>10.08</v>
      </c>
      <c r="S57" s="204">
        <v>6.24</v>
      </c>
      <c r="T57" s="204">
        <v>0</v>
      </c>
      <c r="U57" s="204">
        <v>37.97</v>
      </c>
      <c r="V57" s="204">
        <v>4.9000000000000004</v>
      </c>
      <c r="W57" s="204">
        <v>10.66</v>
      </c>
      <c r="X57" s="204">
        <v>34.56</v>
      </c>
      <c r="Y57" s="204">
        <v>0</v>
      </c>
      <c r="Z57">
        <v>0</v>
      </c>
      <c r="AA57" s="204">
        <v>15.57</v>
      </c>
      <c r="AB57" s="204">
        <v>0</v>
      </c>
      <c r="AC57" s="204">
        <v>0</v>
      </c>
      <c r="AD57" s="204">
        <v>0</v>
      </c>
      <c r="AE57" s="204">
        <v>40</v>
      </c>
      <c r="AF57" s="204">
        <v>0</v>
      </c>
      <c r="AG57" s="204">
        <v>0</v>
      </c>
      <c r="AH57" s="204">
        <v>0</v>
      </c>
      <c r="AI57" s="204">
        <v>84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</v>
      </c>
      <c r="AQ57" s="204">
        <v>26.07</v>
      </c>
      <c r="AR57" s="204">
        <v>40.5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172.82</v>
      </c>
      <c r="L58" s="204">
        <v>3.37</v>
      </c>
      <c r="M58" s="204">
        <v>61.23</v>
      </c>
      <c r="N58" s="204">
        <v>50.08</v>
      </c>
      <c r="O58" s="204">
        <v>35.369999999999997</v>
      </c>
      <c r="P58" s="204">
        <v>23.33</v>
      </c>
      <c r="Q58" s="204">
        <v>2.5299999999999998</v>
      </c>
      <c r="R58" s="204">
        <v>10.08</v>
      </c>
      <c r="S58" s="204">
        <v>6.24</v>
      </c>
      <c r="T58" s="204">
        <v>0</v>
      </c>
      <c r="U58" s="204">
        <v>37.97</v>
      </c>
      <c r="V58" s="204">
        <v>4.9000000000000004</v>
      </c>
      <c r="W58" s="204">
        <v>10.66</v>
      </c>
      <c r="X58" s="204">
        <v>34.56</v>
      </c>
      <c r="Y58" s="204">
        <v>0</v>
      </c>
      <c r="Z58">
        <v>0</v>
      </c>
      <c r="AA58" s="204">
        <v>15.57</v>
      </c>
      <c r="AB58" s="204">
        <v>0</v>
      </c>
      <c r="AC58" s="204">
        <v>0</v>
      </c>
      <c r="AD58" s="204">
        <v>0</v>
      </c>
      <c r="AE58" s="204">
        <v>40</v>
      </c>
      <c r="AF58" s="204">
        <v>0</v>
      </c>
      <c r="AG58" s="204">
        <v>0</v>
      </c>
      <c r="AH58" s="204">
        <v>0</v>
      </c>
      <c r="AI58" s="204">
        <v>84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</v>
      </c>
      <c r="AQ58" s="204">
        <v>26.07</v>
      </c>
      <c r="AR58" s="204">
        <v>40.5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172.82</v>
      </c>
      <c r="L59" s="204">
        <v>3.37</v>
      </c>
      <c r="M59" s="204">
        <v>61.23</v>
      </c>
      <c r="N59" s="204">
        <v>50.08</v>
      </c>
      <c r="O59" s="204">
        <v>35.369999999999997</v>
      </c>
      <c r="P59" s="204">
        <v>23.33</v>
      </c>
      <c r="Q59" s="204">
        <v>2.5299999999999998</v>
      </c>
      <c r="R59" s="204">
        <v>10.08</v>
      </c>
      <c r="S59" s="204">
        <v>6.24</v>
      </c>
      <c r="T59" s="204">
        <v>0</v>
      </c>
      <c r="U59" s="204">
        <v>37.97</v>
      </c>
      <c r="V59" s="204">
        <v>4.9000000000000004</v>
      </c>
      <c r="W59" s="204">
        <v>10.66</v>
      </c>
      <c r="X59" s="204">
        <v>34.56</v>
      </c>
      <c r="Y59" s="204">
        <v>0</v>
      </c>
      <c r="Z59">
        <v>0</v>
      </c>
      <c r="AA59" s="204">
        <v>15.04</v>
      </c>
      <c r="AB59" s="204">
        <v>0</v>
      </c>
      <c r="AC59" s="204">
        <v>0</v>
      </c>
      <c r="AD59" s="204">
        <v>0</v>
      </c>
      <c r="AE59" s="204">
        <v>40</v>
      </c>
      <c r="AF59" s="204">
        <v>0</v>
      </c>
      <c r="AG59" s="204">
        <v>0</v>
      </c>
      <c r="AH59" s="204">
        <v>0</v>
      </c>
      <c r="AI59" s="204">
        <v>84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</v>
      </c>
      <c r="AQ59" s="204">
        <v>26.07</v>
      </c>
      <c r="AR59" s="204">
        <v>40.5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172.82</v>
      </c>
      <c r="L60" s="204">
        <v>3.37</v>
      </c>
      <c r="M60" s="204">
        <v>61.23</v>
      </c>
      <c r="N60" s="204">
        <v>50.08</v>
      </c>
      <c r="O60" s="204">
        <v>35.369999999999997</v>
      </c>
      <c r="P60" s="204">
        <v>23.33</v>
      </c>
      <c r="Q60" s="204">
        <v>2.5299999999999998</v>
      </c>
      <c r="R60" s="204">
        <v>10.08</v>
      </c>
      <c r="S60" s="204">
        <v>6.24</v>
      </c>
      <c r="T60" s="204">
        <v>0</v>
      </c>
      <c r="U60" s="204">
        <v>37.97</v>
      </c>
      <c r="V60" s="204">
        <v>4.9000000000000004</v>
      </c>
      <c r="W60" s="204">
        <v>10.66</v>
      </c>
      <c r="X60" s="204">
        <v>34.56</v>
      </c>
      <c r="Y60" s="204">
        <v>0</v>
      </c>
      <c r="Z60">
        <v>0</v>
      </c>
      <c r="AA60" s="204">
        <v>15.04</v>
      </c>
      <c r="AB60" s="204">
        <v>0</v>
      </c>
      <c r="AC60" s="204">
        <v>0</v>
      </c>
      <c r="AD60" s="204">
        <v>0</v>
      </c>
      <c r="AE60" s="204">
        <v>40</v>
      </c>
      <c r="AF60" s="204">
        <v>0</v>
      </c>
      <c r="AG60" s="204">
        <v>0</v>
      </c>
      <c r="AH60" s="204">
        <v>0</v>
      </c>
      <c r="AI60" s="204">
        <v>84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</v>
      </c>
      <c r="AQ60" s="204">
        <v>26.07</v>
      </c>
      <c r="AR60" s="204">
        <v>40.5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172.82</v>
      </c>
      <c r="L61" s="204">
        <v>3.37</v>
      </c>
      <c r="M61" s="204">
        <v>61.23</v>
      </c>
      <c r="N61" s="204">
        <v>50.08</v>
      </c>
      <c r="O61" s="204">
        <v>35.369999999999997</v>
      </c>
      <c r="P61" s="204">
        <v>23.33</v>
      </c>
      <c r="Q61" s="204">
        <v>2.5299999999999998</v>
      </c>
      <c r="R61" s="204">
        <v>10.08</v>
      </c>
      <c r="S61" s="204">
        <v>6.24</v>
      </c>
      <c r="T61" s="204">
        <v>0</v>
      </c>
      <c r="U61" s="204">
        <v>37.97</v>
      </c>
      <c r="V61" s="204">
        <v>4.9000000000000004</v>
      </c>
      <c r="W61" s="204">
        <v>10.66</v>
      </c>
      <c r="X61" s="204">
        <v>34.56</v>
      </c>
      <c r="Y61" s="204">
        <v>0</v>
      </c>
      <c r="Z61">
        <v>0</v>
      </c>
      <c r="AA61" s="204">
        <v>15.04</v>
      </c>
      <c r="AB61" s="204">
        <v>0</v>
      </c>
      <c r="AC61" s="204">
        <v>0</v>
      </c>
      <c r="AD61" s="204">
        <v>0</v>
      </c>
      <c r="AE61" s="204">
        <v>40</v>
      </c>
      <c r="AF61" s="204">
        <v>0</v>
      </c>
      <c r="AG61" s="204">
        <v>0</v>
      </c>
      <c r="AH61" s="204">
        <v>0</v>
      </c>
      <c r="AI61" s="204">
        <v>84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</v>
      </c>
      <c r="AQ61" s="204">
        <v>26.07</v>
      </c>
      <c r="AR61" s="204">
        <v>40.5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240.03</v>
      </c>
      <c r="L62" s="204">
        <v>3.37</v>
      </c>
      <c r="M62" s="204">
        <v>61.23</v>
      </c>
      <c r="N62" s="204">
        <v>50.08</v>
      </c>
      <c r="O62" s="204">
        <v>35.369999999999997</v>
      </c>
      <c r="P62" s="204">
        <v>23.33</v>
      </c>
      <c r="Q62" s="204">
        <v>2.5299999999999998</v>
      </c>
      <c r="R62" s="204">
        <v>10.08</v>
      </c>
      <c r="S62" s="204">
        <v>6.24</v>
      </c>
      <c r="T62" s="204">
        <v>0</v>
      </c>
      <c r="U62" s="204">
        <v>37.97</v>
      </c>
      <c r="V62" s="204">
        <v>4.9000000000000004</v>
      </c>
      <c r="W62" s="204">
        <v>10.66</v>
      </c>
      <c r="X62" s="204">
        <v>34.56</v>
      </c>
      <c r="Y62" s="204">
        <v>0</v>
      </c>
      <c r="Z62">
        <v>0</v>
      </c>
      <c r="AA62" s="204">
        <v>15.04</v>
      </c>
      <c r="AB62" s="204">
        <v>0</v>
      </c>
      <c r="AC62" s="204">
        <v>0</v>
      </c>
      <c r="AD62" s="204">
        <v>0</v>
      </c>
      <c r="AE62" s="204">
        <v>40</v>
      </c>
      <c r="AF62" s="204">
        <v>0</v>
      </c>
      <c r="AG62" s="204">
        <v>0</v>
      </c>
      <c r="AH62" s="204">
        <v>0</v>
      </c>
      <c r="AI62" s="204">
        <v>84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</v>
      </c>
      <c r="AQ62" s="204">
        <v>26.07</v>
      </c>
      <c r="AR62" s="204">
        <v>40.5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268.83</v>
      </c>
      <c r="L63" s="204">
        <v>3.37</v>
      </c>
      <c r="M63" s="204">
        <v>61.23</v>
      </c>
      <c r="N63" s="204">
        <v>50.08</v>
      </c>
      <c r="O63" s="204">
        <v>35.369999999999997</v>
      </c>
      <c r="P63" s="204">
        <v>23.33</v>
      </c>
      <c r="Q63" s="204">
        <v>2.5299999999999998</v>
      </c>
      <c r="R63" s="204">
        <v>10.08</v>
      </c>
      <c r="S63" s="204">
        <v>6.24</v>
      </c>
      <c r="T63" s="204">
        <v>0</v>
      </c>
      <c r="U63" s="204">
        <v>37.97</v>
      </c>
      <c r="V63" s="204">
        <v>4.9000000000000004</v>
      </c>
      <c r="W63" s="204">
        <v>10.99</v>
      </c>
      <c r="X63" s="204">
        <v>35.090000000000003</v>
      </c>
      <c r="Y63" s="204">
        <v>0</v>
      </c>
      <c r="Z63">
        <v>0</v>
      </c>
      <c r="AA63" s="204">
        <v>15.57</v>
      </c>
      <c r="AB63" s="204">
        <v>0</v>
      </c>
      <c r="AC63" s="204">
        <v>0</v>
      </c>
      <c r="AD63" s="204">
        <v>0</v>
      </c>
      <c r="AE63" s="204">
        <v>40</v>
      </c>
      <c r="AF63" s="204">
        <v>0</v>
      </c>
      <c r="AG63" s="204">
        <v>0</v>
      </c>
      <c r="AH63" s="204">
        <v>0</v>
      </c>
      <c r="AI63" s="204">
        <v>84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</v>
      </c>
      <c r="AQ63" s="204">
        <v>26.07</v>
      </c>
      <c r="AR63" s="204">
        <v>40.5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268.83</v>
      </c>
      <c r="L64" s="204">
        <v>3.37</v>
      </c>
      <c r="M64" s="204">
        <v>61.23</v>
      </c>
      <c r="N64" s="204">
        <v>50.08</v>
      </c>
      <c r="O64" s="204">
        <v>35.369999999999997</v>
      </c>
      <c r="P64" s="204">
        <v>23.33</v>
      </c>
      <c r="Q64" s="204">
        <v>2.5299999999999998</v>
      </c>
      <c r="R64" s="204">
        <v>10.08</v>
      </c>
      <c r="S64" s="204">
        <v>6.24</v>
      </c>
      <c r="T64" s="204">
        <v>0</v>
      </c>
      <c r="U64" s="204">
        <v>37.97</v>
      </c>
      <c r="V64" s="204">
        <v>4.9000000000000004</v>
      </c>
      <c r="W64" s="204">
        <v>10.99</v>
      </c>
      <c r="X64" s="204">
        <v>35.090000000000003</v>
      </c>
      <c r="Y64" s="204">
        <v>0</v>
      </c>
      <c r="Z64">
        <v>0</v>
      </c>
      <c r="AA64" s="204">
        <v>15.57</v>
      </c>
      <c r="AB64" s="204">
        <v>0</v>
      </c>
      <c r="AC64" s="204">
        <v>0</v>
      </c>
      <c r="AD64" s="204">
        <v>0</v>
      </c>
      <c r="AE64" s="204">
        <v>40</v>
      </c>
      <c r="AF64" s="204">
        <v>0</v>
      </c>
      <c r="AG64" s="204">
        <v>0</v>
      </c>
      <c r="AH64" s="204">
        <v>0</v>
      </c>
      <c r="AI64" s="204">
        <v>84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</v>
      </c>
      <c r="AQ64" s="204">
        <v>26.07</v>
      </c>
      <c r="AR64" s="204">
        <v>40.5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268.83</v>
      </c>
      <c r="L65" s="204">
        <v>3.37</v>
      </c>
      <c r="M65" s="204">
        <v>61.23</v>
      </c>
      <c r="N65" s="204">
        <v>50.08</v>
      </c>
      <c r="O65" s="204">
        <v>35.369999999999997</v>
      </c>
      <c r="P65" s="204">
        <v>23.33</v>
      </c>
      <c r="Q65" s="204">
        <v>2.5299999999999998</v>
      </c>
      <c r="R65" s="204">
        <v>10.08</v>
      </c>
      <c r="S65" s="204">
        <v>6.24</v>
      </c>
      <c r="T65" s="204">
        <v>0</v>
      </c>
      <c r="U65" s="204">
        <v>37.97</v>
      </c>
      <c r="V65" s="204">
        <v>4.9000000000000004</v>
      </c>
      <c r="W65" s="204">
        <v>10.66</v>
      </c>
      <c r="X65" s="204">
        <v>34.56</v>
      </c>
      <c r="Y65" s="204">
        <v>0</v>
      </c>
      <c r="Z65">
        <v>0</v>
      </c>
      <c r="AA65" s="204">
        <v>15.57</v>
      </c>
      <c r="AB65" s="204">
        <v>0</v>
      </c>
      <c r="AC65" s="204">
        <v>0</v>
      </c>
      <c r="AD65" s="204">
        <v>0</v>
      </c>
      <c r="AE65" s="204">
        <v>40</v>
      </c>
      <c r="AF65" s="204">
        <v>0</v>
      </c>
      <c r="AG65" s="204">
        <v>0</v>
      </c>
      <c r="AH65" s="204">
        <v>0</v>
      </c>
      <c r="AI65" s="204">
        <v>84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</v>
      </c>
      <c r="AQ65" s="204">
        <v>26.07</v>
      </c>
      <c r="AR65" s="204">
        <v>40.5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268.83</v>
      </c>
      <c r="L66" s="204">
        <v>3.37</v>
      </c>
      <c r="M66" s="204">
        <v>61.23</v>
      </c>
      <c r="N66" s="204">
        <v>50.08</v>
      </c>
      <c r="O66" s="204">
        <v>35.369999999999997</v>
      </c>
      <c r="P66" s="204">
        <v>23.33</v>
      </c>
      <c r="Q66" s="204">
        <v>2.5299999999999998</v>
      </c>
      <c r="R66" s="204">
        <v>10.08</v>
      </c>
      <c r="S66" s="204">
        <v>6.24</v>
      </c>
      <c r="T66" s="204">
        <v>0</v>
      </c>
      <c r="U66" s="204">
        <v>37.97</v>
      </c>
      <c r="V66" s="204">
        <v>4.9000000000000004</v>
      </c>
      <c r="W66" s="204">
        <v>10.66</v>
      </c>
      <c r="X66" s="204">
        <v>34.56</v>
      </c>
      <c r="Y66" s="204">
        <v>0</v>
      </c>
      <c r="Z66">
        <v>0</v>
      </c>
      <c r="AA66" s="204">
        <v>15.57</v>
      </c>
      <c r="AB66" s="204">
        <v>0</v>
      </c>
      <c r="AC66" s="204">
        <v>0</v>
      </c>
      <c r="AD66" s="204">
        <v>0</v>
      </c>
      <c r="AE66" s="204">
        <v>40</v>
      </c>
      <c r="AF66" s="204">
        <v>0</v>
      </c>
      <c r="AG66" s="204">
        <v>0</v>
      </c>
      <c r="AH66" s="204">
        <v>0</v>
      </c>
      <c r="AI66" s="204">
        <v>84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</v>
      </c>
      <c r="AQ66" s="204">
        <v>26.07</v>
      </c>
      <c r="AR66" s="204">
        <v>40.5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268.83</v>
      </c>
      <c r="L67" s="204">
        <v>3.37</v>
      </c>
      <c r="M67" s="204">
        <v>61.23</v>
      </c>
      <c r="N67" s="204">
        <v>50.08</v>
      </c>
      <c r="O67" s="204">
        <v>35.369999999999997</v>
      </c>
      <c r="P67" s="204">
        <v>23.33</v>
      </c>
      <c r="Q67" s="204">
        <v>2.5299999999999998</v>
      </c>
      <c r="R67" s="204">
        <v>10.08</v>
      </c>
      <c r="S67" s="204">
        <v>6.24</v>
      </c>
      <c r="T67" s="204">
        <v>0</v>
      </c>
      <c r="U67" s="204">
        <v>37.97</v>
      </c>
      <c r="V67" s="204">
        <v>4.9000000000000004</v>
      </c>
      <c r="W67" s="204">
        <v>10.66</v>
      </c>
      <c r="X67" s="204">
        <v>34.56</v>
      </c>
      <c r="Y67" s="204">
        <v>0</v>
      </c>
      <c r="Z67">
        <v>0</v>
      </c>
      <c r="AA67" s="204">
        <v>15.57</v>
      </c>
      <c r="AB67" s="204">
        <v>0</v>
      </c>
      <c r="AC67" s="204">
        <v>0</v>
      </c>
      <c r="AD67" s="204">
        <v>0</v>
      </c>
      <c r="AE67" s="204">
        <v>40</v>
      </c>
      <c r="AF67" s="204">
        <v>0</v>
      </c>
      <c r="AG67" s="204">
        <v>0</v>
      </c>
      <c r="AH67" s="204">
        <v>0</v>
      </c>
      <c r="AI67" s="204">
        <v>84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</v>
      </c>
      <c r="AQ67" s="204">
        <v>26.07</v>
      </c>
      <c r="AR67" s="204">
        <v>40.5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268.83</v>
      </c>
      <c r="L68" s="204">
        <v>3.37</v>
      </c>
      <c r="M68" s="204">
        <v>61.23</v>
      </c>
      <c r="N68" s="204">
        <v>50.08</v>
      </c>
      <c r="O68" s="204">
        <v>35.369999999999997</v>
      </c>
      <c r="P68" s="204">
        <v>23.33</v>
      </c>
      <c r="Q68" s="204">
        <v>2.5299999999999998</v>
      </c>
      <c r="R68" s="204">
        <v>10.08</v>
      </c>
      <c r="S68" s="204">
        <v>6.24</v>
      </c>
      <c r="T68" s="204">
        <v>0</v>
      </c>
      <c r="U68" s="204">
        <v>37.97</v>
      </c>
      <c r="V68" s="204">
        <v>4.9000000000000004</v>
      </c>
      <c r="W68" s="204">
        <v>10.66</v>
      </c>
      <c r="X68" s="204">
        <v>34.57</v>
      </c>
      <c r="Y68" s="204">
        <v>0</v>
      </c>
      <c r="Z68">
        <v>0</v>
      </c>
      <c r="AA68" s="204">
        <v>15.57</v>
      </c>
      <c r="AB68" s="204">
        <v>0</v>
      </c>
      <c r="AC68" s="204">
        <v>0</v>
      </c>
      <c r="AD68" s="204">
        <v>0</v>
      </c>
      <c r="AE68" s="204">
        <v>40</v>
      </c>
      <c r="AF68" s="204">
        <v>0</v>
      </c>
      <c r="AG68" s="204">
        <v>0</v>
      </c>
      <c r="AH68" s="204">
        <v>0</v>
      </c>
      <c r="AI68" s="204">
        <v>84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</v>
      </c>
      <c r="AQ68" s="204">
        <v>26.07</v>
      </c>
      <c r="AR68" s="204">
        <v>40.5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268.83</v>
      </c>
      <c r="L69" s="204">
        <v>3.37</v>
      </c>
      <c r="M69" s="204">
        <v>61.23</v>
      </c>
      <c r="N69" s="204">
        <v>50.08</v>
      </c>
      <c r="O69" s="204">
        <v>35.369999999999997</v>
      </c>
      <c r="P69" s="204">
        <v>23.33</v>
      </c>
      <c r="Q69" s="204">
        <v>2.5299999999999998</v>
      </c>
      <c r="R69" s="204">
        <v>10.08</v>
      </c>
      <c r="S69" s="204">
        <v>6.24</v>
      </c>
      <c r="T69" s="204">
        <v>0</v>
      </c>
      <c r="U69" s="204">
        <v>37.97</v>
      </c>
      <c r="V69" s="204">
        <v>4.9000000000000004</v>
      </c>
      <c r="W69" s="204">
        <v>10.66</v>
      </c>
      <c r="X69" s="204">
        <v>34.57</v>
      </c>
      <c r="Y69" s="204">
        <v>0</v>
      </c>
      <c r="Z69">
        <v>0</v>
      </c>
      <c r="AA69" s="204">
        <v>15.57</v>
      </c>
      <c r="AB69" s="204">
        <v>0</v>
      </c>
      <c r="AC69" s="204">
        <v>0</v>
      </c>
      <c r="AD69" s="204">
        <v>0</v>
      </c>
      <c r="AE69" s="204">
        <v>40</v>
      </c>
      <c r="AF69" s="204">
        <v>0</v>
      </c>
      <c r="AG69" s="204">
        <v>0</v>
      </c>
      <c r="AH69" s="204">
        <v>0</v>
      </c>
      <c r="AI69" s="204">
        <v>84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57.61</v>
      </c>
      <c r="AQ69" s="204">
        <v>21.45</v>
      </c>
      <c r="AR69" s="204">
        <v>40.5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268.83</v>
      </c>
      <c r="L70" s="204">
        <v>3.37</v>
      </c>
      <c r="M70" s="204">
        <v>61.23</v>
      </c>
      <c r="N70" s="204">
        <v>50.08</v>
      </c>
      <c r="O70" s="204">
        <v>35.369999999999997</v>
      </c>
      <c r="P70" s="204">
        <v>23.33</v>
      </c>
      <c r="Q70" s="204">
        <v>2.5299999999999998</v>
      </c>
      <c r="R70" s="204">
        <v>10.08</v>
      </c>
      <c r="S70" s="204">
        <v>6.24</v>
      </c>
      <c r="T70" s="204">
        <v>0</v>
      </c>
      <c r="U70" s="204">
        <v>37.97</v>
      </c>
      <c r="V70" s="204">
        <v>4.9000000000000004</v>
      </c>
      <c r="W70" s="204">
        <v>10.66</v>
      </c>
      <c r="X70" s="204">
        <v>34.57</v>
      </c>
      <c r="Y70" s="204">
        <v>0</v>
      </c>
      <c r="Z70">
        <v>0</v>
      </c>
      <c r="AA70" s="204">
        <v>15.57</v>
      </c>
      <c r="AB70" s="204">
        <v>0</v>
      </c>
      <c r="AC70" s="204">
        <v>0</v>
      </c>
      <c r="AD70" s="204">
        <v>0</v>
      </c>
      <c r="AE70" s="204">
        <v>40</v>
      </c>
      <c r="AF70" s="204">
        <v>0</v>
      </c>
      <c r="AG70" s="204">
        <v>0</v>
      </c>
      <c r="AH70" s="204">
        <v>0</v>
      </c>
      <c r="AI70" s="204">
        <v>84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57.61</v>
      </c>
      <c r="AQ70" s="204">
        <v>21.45</v>
      </c>
      <c r="AR70" s="204">
        <v>40.5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268.83</v>
      </c>
      <c r="L71" s="204">
        <v>3.37</v>
      </c>
      <c r="M71" s="204">
        <v>61.23</v>
      </c>
      <c r="N71" s="204">
        <v>50.08</v>
      </c>
      <c r="O71" s="204">
        <v>35.369999999999997</v>
      </c>
      <c r="P71" s="204">
        <v>23.33</v>
      </c>
      <c r="Q71" s="204">
        <v>2.5299999999999998</v>
      </c>
      <c r="R71" s="204">
        <v>10.08</v>
      </c>
      <c r="S71" s="204">
        <v>6.24</v>
      </c>
      <c r="T71" s="204">
        <v>0</v>
      </c>
      <c r="U71" s="204">
        <v>37.97</v>
      </c>
      <c r="V71" s="204">
        <v>4.9000000000000004</v>
      </c>
      <c r="W71" s="204">
        <v>13.49</v>
      </c>
      <c r="X71" s="204">
        <v>34.57</v>
      </c>
      <c r="Y71" s="204">
        <v>0</v>
      </c>
      <c r="Z71">
        <v>0</v>
      </c>
      <c r="AA71" s="204">
        <v>15.57</v>
      </c>
      <c r="AB71" s="204">
        <v>0</v>
      </c>
      <c r="AC71" s="204">
        <v>0</v>
      </c>
      <c r="AD71" s="204">
        <v>0</v>
      </c>
      <c r="AE71" s="204">
        <v>40</v>
      </c>
      <c r="AF71" s="204">
        <v>0</v>
      </c>
      <c r="AG71" s="204">
        <v>0</v>
      </c>
      <c r="AH71" s="204">
        <v>0</v>
      </c>
      <c r="AI71" s="204">
        <v>84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57.61</v>
      </c>
      <c r="AQ71" s="204">
        <v>21.45</v>
      </c>
      <c r="AR71" s="204">
        <v>40.5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268.83</v>
      </c>
      <c r="L72" s="204">
        <v>3.37</v>
      </c>
      <c r="M72" s="204">
        <v>61.23</v>
      </c>
      <c r="N72" s="204">
        <v>50.08</v>
      </c>
      <c r="O72" s="204">
        <v>35.369999999999997</v>
      </c>
      <c r="P72" s="204">
        <v>23.33</v>
      </c>
      <c r="Q72" s="204">
        <v>2.5299999999999998</v>
      </c>
      <c r="R72" s="204">
        <v>10.08</v>
      </c>
      <c r="S72" s="204">
        <v>6.24</v>
      </c>
      <c r="T72" s="204">
        <v>0</v>
      </c>
      <c r="U72" s="204">
        <v>37.97</v>
      </c>
      <c r="V72" s="204">
        <v>4.9000000000000004</v>
      </c>
      <c r="W72" s="204">
        <v>10.66</v>
      </c>
      <c r="X72" s="204">
        <v>34.57</v>
      </c>
      <c r="Y72" s="204">
        <v>0</v>
      </c>
      <c r="Z72">
        <v>0</v>
      </c>
      <c r="AA72" s="204">
        <v>15.57</v>
      </c>
      <c r="AB72" s="204">
        <v>0</v>
      </c>
      <c r="AC72" s="204">
        <v>0</v>
      </c>
      <c r="AD72" s="204">
        <v>0</v>
      </c>
      <c r="AE72" s="204">
        <v>40</v>
      </c>
      <c r="AF72" s="204">
        <v>0</v>
      </c>
      <c r="AG72" s="204">
        <v>0</v>
      </c>
      <c r="AH72" s="204">
        <v>0</v>
      </c>
      <c r="AI72" s="204">
        <v>84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57.61</v>
      </c>
      <c r="AQ72" s="204">
        <v>21.45</v>
      </c>
      <c r="AR72" s="204">
        <v>29.44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268.83</v>
      </c>
      <c r="L73" s="204">
        <v>3.37</v>
      </c>
      <c r="M73" s="204">
        <v>61.23</v>
      </c>
      <c r="N73" s="204">
        <v>50.08</v>
      </c>
      <c r="O73" s="204">
        <v>35.369999999999997</v>
      </c>
      <c r="P73" s="204">
        <v>23.33</v>
      </c>
      <c r="Q73" s="204">
        <v>2.5299999999999998</v>
      </c>
      <c r="R73" s="204">
        <v>10.08</v>
      </c>
      <c r="S73" s="204">
        <v>6.24</v>
      </c>
      <c r="T73" s="204">
        <v>0</v>
      </c>
      <c r="U73" s="204">
        <v>37.97</v>
      </c>
      <c r="V73" s="204">
        <v>8.77</v>
      </c>
      <c r="W73" s="204">
        <v>19.32</v>
      </c>
      <c r="X73" s="204">
        <v>62.53</v>
      </c>
      <c r="Y73" s="204">
        <v>0</v>
      </c>
      <c r="Z73">
        <v>0</v>
      </c>
      <c r="AA73" s="204">
        <v>15.57</v>
      </c>
      <c r="AB73" s="204">
        <v>0</v>
      </c>
      <c r="AC73" s="204">
        <v>0</v>
      </c>
      <c r="AD73" s="204">
        <v>0</v>
      </c>
      <c r="AE73" s="204">
        <v>40</v>
      </c>
      <c r="AF73" s="204">
        <v>0</v>
      </c>
      <c r="AG73" s="204">
        <v>0</v>
      </c>
      <c r="AH73" s="204">
        <v>0</v>
      </c>
      <c r="AI73" s="204">
        <v>84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57.61</v>
      </c>
      <c r="AQ73" s="204">
        <v>38.04</v>
      </c>
      <c r="AR73" s="204">
        <v>14.92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268.83</v>
      </c>
      <c r="L74" s="204">
        <v>3.37</v>
      </c>
      <c r="M74" s="204">
        <v>61.23</v>
      </c>
      <c r="N74" s="204">
        <v>50.08</v>
      </c>
      <c r="O74" s="204">
        <v>35.369999999999997</v>
      </c>
      <c r="P74" s="204">
        <v>23.33</v>
      </c>
      <c r="Q74" s="204">
        <v>2.5299999999999998</v>
      </c>
      <c r="R74" s="204">
        <v>10.08</v>
      </c>
      <c r="S74" s="204">
        <v>6.24</v>
      </c>
      <c r="T74" s="204">
        <v>0</v>
      </c>
      <c r="U74" s="204">
        <v>37.97</v>
      </c>
      <c r="V74" s="204">
        <v>8.77</v>
      </c>
      <c r="W74" s="204">
        <v>19.32</v>
      </c>
      <c r="X74" s="204">
        <v>62.53</v>
      </c>
      <c r="Y74" s="204">
        <v>0</v>
      </c>
      <c r="Z74">
        <v>0</v>
      </c>
      <c r="AA74" s="204">
        <v>15.57</v>
      </c>
      <c r="AB74" s="204">
        <v>0</v>
      </c>
      <c r="AC74" s="204">
        <v>0</v>
      </c>
      <c r="AD74" s="204">
        <v>0</v>
      </c>
      <c r="AE74" s="204">
        <v>40</v>
      </c>
      <c r="AF74" s="204">
        <v>0</v>
      </c>
      <c r="AG74" s="204">
        <v>0</v>
      </c>
      <c r="AH74" s="204">
        <v>0</v>
      </c>
      <c r="AI74" s="204">
        <v>84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57.61</v>
      </c>
      <c r="AQ74" s="204">
        <v>38.04</v>
      </c>
      <c r="AR74" s="204">
        <v>5.43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336.04</v>
      </c>
      <c r="L75" s="204">
        <v>6.02</v>
      </c>
      <c r="M75" s="204">
        <v>61.23</v>
      </c>
      <c r="N75" s="204">
        <v>50.08</v>
      </c>
      <c r="O75" s="204">
        <v>35.369999999999997</v>
      </c>
      <c r="P75" s="204">
        <v>23.33</v>
      </c>
      <c r="Q75" s="204">
        <v>3.75</v>
      </c>
      <c r="R75" s="204">
        <v>16.43</v>
      </c>
      <c r="S75" s="204">
        <v>10.57</v>
      </c>
      <c r="T75" s="204">
        <v>0</v>
      </c>
      <c r="U75" s="204">
        <v>37.97</v>
      </c>
      <c r="V75" s="204">
        <v>8.7799999999999994</v>
      </c>
      <c r="W75" s="204">
        <v>19.14</v>
      </c>
      <c r="X75" s="204">
        <v>62.53</v>
      </c>
      <c r="Y75" s="204">
        <v>0</v>
      </c>
      <c r="Z75">
        <v>0</v>
      </c>
      <c r="AA75" s="204">
        <v>15.57</v>
      </c>
      <c r="AB75" s="204">
        <v>0</v>
      </c>
      <c r="AC75" s="204">
        <v>0</v>
      </c>
      <c r="AD75" s="204">
        <v>0</v>
      </c>
      <c r="AE75" s="204">
        <v>40</v>
      </c>
      <c r="AF75" s="204">
        <v>0</v>
      </c>
      <c r="AG75" s="204">
        <v>0</v>
      </c>
      <c r="AH75" s="204">
        <v>0</v>
      </c>
      <c r="AI75" s="204">
        <v>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117.35</v>
      </c>
      <c r="AQ75" s="204">
        <v>38.04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403.25</v>
      </c>
      <c r="L76" s="204">
        <v>6.02</v>
      </c>
      <c r="M76" s="204">
        <v>61.23</v>
      </c>
      <c r="N76" s="204">
        <v>50.08</v>
      </c>
      <c r="O76" s="204">
        <v>35.369999999999997</v>
      </c>
      <c r="P76" s="204">
        <v>23.33</v>
      </c>
      <c r="Q76" s="204">
        <v>3.85</v>
      </c>
      <c r="R76" s="204">
        <v>17.88</v>
      </c>
      <c r="S76" s="204">
        <v>11.13</v>
      </c>
      <c r="T76" s="204">
        <v>0</v>
      </c>
      <c r="U76" s="204">
        <v>37.97</v>
      </c>
      <c r="V76" s="204">
        <v>8.7799999999999994</v>
      </c>
      <c r="W76" s="204">
        <v>19.329999999999998</v>
      </c>
      <c r="X76" s="204">
        <v>62.53</v>
      </c>
      <c r="Y76" s="204">
        <v>0</v>
      </c>
      <c r="Z76">
        <v>0</v>
      </c>
      <c r="AA76" s="204">
        <v>15.57</v>
      </c>
      <c r="AB76" s="204">
        <v>0</v>
      </c>
      <c r="AC76" s="204">
        <v>0</v>
      </c>
      <c r="AD76" s="204">
        <v>0</v>
      </c>
      <c r="AE76" s="204">
        <v>40</v>
      </c>
      <c r="AF76" s="204">
        <v>0</v>
      </c>
      <c r="AG76" s="204">
        <v>0</v>
      </c>
      <c r="AH76" s="204">
        <v>0</v>
      </c>
      <c r="AI76" s="204">
        <v>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117.35</v>
      </c>
      <c r="AQ76" s="204">
        <v>38.04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431.81</v>
      </c>
      <c r="L77" s="204">
        <v>6.02</v>
      </c>
      <c r="M77" s="204">
        <v>61.23</v>
      </c>
      <c r="N77" s="204">
        <v>50.08</v>
      </c>
      <c r="O77" s="204">
        <v>35.369999999999997</v>
      </c>
      <c r="P77" s="204">
        <v>23.33</v>
      </c>
      <c r="Q77" s="204">
        <v>3.85</v>
      </c>
      <c r="R77" s="204">
        <v>17.88</v>
      </c>
      <c r="S77" s="204">
        <v>11.13</v>
      </c>
      <c r="T77" s="204">
        <v>0</v>
      </c>
      <c r="U77" s="204">
        <v>37.97</v>
      </c>
      <c r="V77" s="204">
        <v>6.03</v>
      </c>
      <c r="W77" s="204">
        <v>19.329999999999998</v>
      </c>
      <c r="X77" s="204">
        <v>62.53</v>
      </c>
      <c r="Y77" s="204">
        <v>0</v>
      </c>
      <c r="Z77">
        <v>0</v>
      </c>
      <c r="AA77" s="204">
        <v>15.57</v>
      </c>
      <c r="AB77" s="204">
        <v>0</v>
      </c>
      <c r="AC77" s="204">
        <v>0</v>
      </c>
      <c r="AD77" s="204">
        <v>0</v>
      </c>
      <c r="AE77" s="204">
        <v>40</v>
      </c>
      <c r="AF77" s="204">
        <v>0</v>
      </c>
      <c r="AG77" s="204">
        <v>0</v>
      </c>
      <c r="AH77" s="204">
        <v>0</v>
      </c>
      <c r="AI77" s="204">
        <v>84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117.35</v>
      </c>
      <c r="AQ77" s="204">
        <v>38.04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489.14</v>
      </c>
      <c r="L78" s="204">
        <v>6.02</v>
      </c>
      <c r="M78" s="204">
        <v>61.23</v>
      </c>
      <c r="N78" s="204">
        <v>50.08</v>
      </c>
      <c r="O78" s="204">
        <v>35.369999999999997</v>
      </c>
      <c r="P78" s="204">
        <v>23.33</v>
      </c>
      <c r="Q78" s="204">
        <v>3.85</v>
      </c>
      <c r="R78" s="204">
        <v>17.88</v>
      </c>
      <c r="S78" s="204">
        <v>11.13</v>
      </c>
      <c r="T78" s="204">
        <v>0</v>
      </c>
      <c r="U78" s="204">
        <v>37.97</v>
      </c>
      <c r="V78" s="204">
        <v>6.03</v>
      </c>
      <c r="W78" s="204">
        <v>19.329999999999998</v>
      </c>
      <c r="X78" s="204">
        <v>62.53</v>
      </c>
      <c r="Y78" s="204">
        <v>0</v>
      </c>
      <c r="Z78">
        <v>0</v>
      </c>
      <c r="AA78" s="204">
        <v>15.57</v>
      </c>
      <c r="AB78" s="204">
        <v>0</v>
      </c>
      <c r="AC78" s="204">
        <v>0</v>
      </c>
      <c r="AD78" s="204">
        <v>0</v>
      </c>
      <c r="AE78" s="204">
        <v>40</v>
      </c>
      <c r="AF78" s="204">
        <v>0</v>
      </c>
      <c r="AG78" s="204">
        <v>0</v>
      </c>
      <c r="AH78" s="204">
        <v>0</v>
      </c>
      <c r="AI78" s="204">
        <v>84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117.35</v>
      </c>
      <c r="AQ78" s="204">
        <v>38.04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489.28</v>
      </c>
      <c r="L79" s="204">
        <v>6.02</v>
      </c>
      <c r="M79" s="204">
        <v>61.23</v>
      </c>
      <c r="N79" s="204">
        <v>50.08</v>
      </c>
      <c r="O79" s="204">
        <v>35.369999999999997</v>
      </c>
      <c r="P79" s="204">
        <v>23.33</v>
      </c>
      <c r="Q79" s="204">
        <v>3.85</v>
      </c>
      <c r="R79" s="204">
        <v>17.88</v>
      </c>
      <c r="S79" s="204">
        <v>11.13</v>
      </c>
      <c r="T79" s="204">
        <v>0</v>
      </c>
      <c r="U79" s="204">
        <v>37.97</v>
      </c>
      <c r="V79" s="204">
        <v>6.03</v>
      </c>
      <c r="W79" s="204">
        <v>19.329999999999998</v>
      </c>
      <c r="X79" s="204">
        <v>62.53</v>
      </c>
      <c r="Y79" s="204">
        <v>0</v>
      </c>
      <c r="Z79">
        <v>0</v>
      </c>
      <c r="AA79" s="204">
        <v>15.57</v>
      </c>
      <c r="AB79" s="204">
        <v>0</v>
      </c>
      <c r="AC79" s="204">
        <v>0</v>
      </c>
      <c r="AD79" s="204">
        <v>0</v>
      </c>
      <c r="AE79" s="204">
        <v>40</v>
      </c>
      <c r="AF79" s="204">
        <v>0</v>
      </c>
      <c r="AG79" s="204">
        <v>0</v>
      </c>
      <c r="AH79" s="204">
        <v>0</v>
      </c>
      <c r="AI79" s="204">
        <v>84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117.35</v>
      </c>
      <c r="AQ79" s="204">
        <v>38.04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489.29</v>
      </c>
      <c r="L80" s="204">
        <v>6.02</v>
      </c>
      <c r="M80" s="204">
        <v>61.23</v>
      </c>
      <c r="N80" s="204">
        <v>50.08</v>
      </c>
      <c r="O80" s="204">
        <v>35.369999999999997</v>
      </c>
      <c r="P80" s="204">
        <v>23.33</v>
      </c>
      <c r="Q80" s="204">
        <v>3.85</v>
      </c>
      <c r="R80" s="204">
        <v>17.88</v>
      </c>
      <c r="S80" s="204">
        <v>11.13</v>
      </c>
      <c r="T80" s="204">
        <v>0</v>
      </c>
      <c r="U80" s="204">
        <v>37.97</v>
      </c>
      <c r="V80" s="204">
        <v>6.03</v>
      </c>
      <c r="W80" s="204">
        <v>19.329999999999998</v>
      </c>
      <c r="X80" s="204">
        <v>62.53</v>
      </c>
      <c r="Y80" s="204">
        <v>0</v>
      </c>
      <c r="Z80">
        <v>0</v>
      </c>
      <c r="AA80" s="204">
        <v>15.57</v>
      </c>
      <c r="AB80" s="204">
        <v>0</v>
      </c>
      <c r="AC80" s="204">
        <v>0</v>
      </c>
      <c r="AD80" s="204">
        <v>0</v>
      </c>
      <c r="AE80" s="204">
        <v>40</v>
      </c>
      <c r="AF80" s="204">
        <v>0</v>
      </c>
      <c r="AG80" s="204">
        <v>0</v>
      </c>
      <c r="AH80" s="204">
        <v>0</v>
      </c>
      <c r="AI80" s="204">
        <v>84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117.35</v>
      </c>
      <c r="AQ80" s="204">
        <v>38.04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427.21</v>
      </c>
      <c r="L81" s="204">
        <v>6.27</v>
      </c>
      <c r="M81" s="204">
        <v>61.23</v>
      </c>
      <c r="N81" s="204">
        <v>50.08</v>
      </c>
      <c r="O81" s="204">
        <v>35.369999999999997</v>
      </c>
      <c r="P81" s="204">
        <v>23.33</v>
      </c>
      <c r="Q81" s="204">
        <v>3.85</v>
      </c>
      <c r="R81" s="204">
        <v>18.27</v>
      </c>
      <c r="S81" s="204">
        <v>11.55</v>
      </c>
      <c r="T81" s="204">
        <v>0</v>
      </c>
      <c r="U81" s="204">
        <v>37.97</v>
      </c>
      <c r="V81" s="204">
        <v>6.03</v>
      </c>
      <c r="W81" s="204">
        <v>19.329999999999998</v>
      </c>
      <c r="X81" s="204">
        <v>62.53</v>
      </c>
      <c r="Y81" s="204">
        <v>0</v>
      </c>
      <c r="Z81">
        <v>0</v>
      </c>
      <c r="AA81" s="204">
        <v>15.57</v>
      </c>
      <c r="AB81" s="204">
        <v>0</v>
      </c>
      <c r="AC81" s="204">
        <v>0</v>
      </c>
      <c r="AD81" s="204">
        <v>0</v>
      </c>
      <c r="AE81" s="204">
        <v>40</v>
      </c>
      <c r="AF81" s="204">
        <v>0</v>
      </c>
      <c r="AG81" s="204">
        <v>0</v>
      </c>
      <c r="AH81" s="204">
        <v>0</v>
      </c>
      <c r="AI81" s="204">
        <v>84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118.59</v>
      </c>
      <c r="AQ81" s="204">
        <v>38.43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355.46</v>
      </c>
      <c r="L82" s="204">
        <v>6.02</v>
      </c>
      <c r="M82" s="204">
        <v>61.23</v>
      </c>
      <c r="N82" s="204">
        <v>50.08</v>
      </c>
      <c r="O82" s="204">
        <v>35.369999999999997</v>
      </c>
      <c r="P82" s="204">
        <v>23.33</v>
      </c>
      <c r="Q82" s="204">
        <v>3.85</v>
      </c>
      <c r="R82" s="204">
        <v>17.88</v>
      </c>
      <c r="S82" s="204">
        <v>11.13</v>
      </c>
      <c r="T82" s="204">
        <v>0</v>
      </c>
      <c r="U82" s="204">
        <v>37.97</v>
      </c>
      <c r="V82" s="204">
        <v>6.03</v>
      </c>
      <c r="W82" s="204">
        <v>19.329999999999998</v>
      </c>
      <c r="X82" s="204">
        <v>62.53</v>
      </c>
      <c r="Y82" s="204">
        <v>0</v>
      </c>
      <c r="Z82">
        <v>0</v>
      </c>
      <c r="AA82" s="204">
        <v>15.57</v>
      </c>
      <c r="AB82" s="204">
        <v>0</v>
      </c>
      <c r="AC82" s="204">
        <v>0</v>
      </c>
      <c r="AD82" s="204">
        <v>0</v>
      </c>
      <c r="AE82" s="204">
        <v>40</v>
      </c>
      <c r="AF82" s="204">
        <v>0</v>
      </c>
      <c r="AG82" s="204">
        <v>0</v>
      </c>
      <c r="AH82" s="204">
        <v>0</v>
      </c>
      <c r="AI82" s="204">
        <v>84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118.76</v>
      </c>
      <c r="AQ82" s="204">
        <v>38.49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288.02999999999997</v>
      </c>
      <c r="L83" s="204">
        <v>6.02</v>
      </c>
      <c r="M83" s="204">
        <v>61.23</v>
      </c>
      <c r="N83" s="204">
        <v>50.08</v>
      </c>
      <c r="O83" s="204">
        <v>35.369999999999997</v>
      </c>
      <c r="P83" s="204">
        <v>23.33</v>
      </c>
      <c r="Q83" s="204">
        <v>3.85</v>
      </c>
      <c r="R83" s="204">
        <v>17.88</v>
      </c>
      <c r="S83" s="204">
        <v>11.13</v>
      </c>
      <c r="T83" s="204">
        <v>0</v>
      </c>
      <c r="U83" s="204">
        <v>37.97</v>
      </c>
      <c r="V83" s="204">
        <v>6.03</v>
      </c>
      <c r="W83" s="204">
        <v>19.329999999999998</v>
      </c>
      <c r="X83" s="204">
        <v>62.53</v>
      </c>
      <c r="Y83" s="204">
        <v>0</v>
      </c>
      <c r="Z83">
        <v>0</v>
      </c>
      <c r="AA83" s="204">
        <v>15.99</v>
      </c>
      <c r="AB83" s="204">
        <v>0</v>
      </c>
      <c r="AC83" s="204">
        <v>0</v>
      </c>
      <c r="AD83" s="204">
        <v>0</v>
      </c>
      <c r="AE83" s="204">
        <v>40</v>
      </c>
      <c r="AF83" s="204">
        <v>0</v>
      </c>
      <c r="AG83" s="204">
        <v>0</v>
      </c>
      <c r="AH83" s="204">
        <v>0</v>
      </c>
      <c r="AI83" s="204">
        <v>84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117.35</v>
      </c>
      <c r="AQ83" s="204">
        <v>38.04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268.83</v>
      </c>
      <c r="L84" s="204">
        <v>6.02</v>
      </c>
      <c r="M84" s="204">
        <v>61.23</v>
      </c>
      <c r="N84" s="204">
        <v>50.08</v>
      </c>
      <c r="O84" s="204">
        <v>35.369999999999997</v>
      </c>
      <c r="P84" s="204">
        <v>23.33</v>
      </c>
      <c r="Q84" s="204">
        <v>3.85</v>
      </c>
      <c r="R84" s="204">
        <v>17.88</v>
      </c>
      <c r="S84" s="204">
        <v>11.13</v>
      </c>
      <c r="T84" s="204">
        <v>0</v>
      </c>
      <c r="U84" s="204">
        <v>37.97</v>
      </c>
      <c r="V84" s="204">
        <v>6.03</v>
      </c>
      <c r="W84" s="204">
        <v>19.32</v>
      </c>
      <c r="X84" s="204">
        <v>62.53</v>
      </c>
      <c r="Y84" s="204">
        <v>0</v>
      </c>
      <c r="Z84">
        <v>0</v>
      </c>
      <c r="AA84" s="204">
        <v>15.99</v>
      </c>
      <c r="AB84" s="204">
        <v>0</v>
      </c>
      <c r="AC84" s="204">
        <v>0</v>
      </c>
      <c r="AD84" s="204">
        <v>0</v>
      </c>
      <c r="AE84" s="204">
        <v>40</v>
      </c>
      <c r="AF84" s="204">
        <v>0</v>
      </c>
      <c r="AG84" s="204">
        <v>0</v>
      </c>
      <c r="AH84" s="204">
        <v>0</v>
      </c>
      <c r="AI84" s="204">
        <v>84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117.35</v>
      </c>
      <c r="AQ84" s="204">
        <v>38.04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268.83</v>
      </c>
      <c r="L85" s="204">
        <v>6.02</v>
      </c>
      <c r="M85" s="204">
        <v>61.23</v>
      </c>
      <c r="N85" s="204">
        <v>50.08</v>
      </c>
      <c r="O85" s="204">
        <v>35.369999999999997</v>
      </c>
      <c r="P85" s="204">
        <v>24.67</v>
      </c>
      <c r="Q85" s="204">
        <v>3.85</v>
      </c>
      <c r="R85" s="204">
        <v>17.88</v>
      </c>
      <c r="S85" s="204">
        <v>11.13</v>
      </c>
      <c r="T85" s="204">
        <v>0</v>
      </c>
      <c r="U85" s="204">
        <v>37.97</v>
      </c>
      <c r="V85" s="204">
        <v>6.03</v>
      </c>
      <c r="W85" s="204">
        <v>19.32</v>
      </c>
      <c r="X85" s="204">
        <v>62.53</v>
      </c>
      <c r="Y85" s="204">
        <v>0</v>
      </c>
      <c r="Z85">
        <v>0</v>
      </c>
      <c r="AA85" s="204">
        <v>15.99</v>
      </c>
      <c r="AB85" s="204">
        <v>0</v>
      </c>
      <c r="AC85" s="204">
        <v>0</v>
      </c>
      <c r="AD85" s="204">
        <v>0</v>
      </c>
      <c r="AE85" s="204">
        <v>40</v>
      </c>
      <c r="AF85" s="204">
        <v>0</v>
      </c>
      <c r="AG85" s="204">
        <v>0</v>
      </c>
      <c r="AH85" s="204">
        <v>0</v>
      </c>
      <c r="AI85" s="204">
        <v>84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117.35</v>
      </c>
      <c r="AQ85" s="204">
        <v>38.04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268.83</v>
      </c>
      <c r="L86" s="204">
        <v>6.02</v>
      </c>
      <c r="M86" s="204">
        <v>61.23</v>
      </c>
      <c r="N86" s="204">
        <v>50.08</v>
      </c>
      <c r="O86" s="204">
        <v>35.369999999999997</v>
      </c>
      <c r="P86" s="204">
        <v>26.23</v>
      </c>
      <c r="Q86" s="204">
        <v>3.85</v>
      </c>
      <c r="R86" s="204">
        <v>17.88</v>
      </c>
      <c r="S86" s="204">
        <v>11.13</v>
      </c>
      <c r="T86" s="204">
        <v>0</v>
      </c>
      <c r="U86" s="204">
        <v>37.97</v>
      </c>
      <c r="V86" s="204">
        <v>6.03</v>
      </c>
      <c r="W86" s="204">
        <v>19.32</v>
      </c>
      <c r="X86" s="204">
        <v>62.53</v>
      </c>
      <c r="Y86" s="204">
        <v>0</v>
      </c>
      <c r="Z86">
        <v>0</v>
      </c>
      <c r="AA86" s="204">
        <v>15.99</v>
      </c>
      <c r="AB86" s="204">
        <v>0</v>
      </c>
      <c r="AC86" s="204">
        <v>0</v>
      </c>
      <c r="AD86" s="204">
        <v>0</v>
      </c>
      <c r="AE86" s="204">
        <v>40</v>
      </c>
      <c r="AF86" s="204">
        <v>0</v>
      </c>
      <c r="AG86" s="204">
        <v>0</v>
      </c>
      <c r="AH86" s="204">
        <v>0</v>
      </c>
      <c r="AI86" s="204">
        <v>84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117.35</v>
      </c>
      <c r="AQ86" s="204">
        <v>38.04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268.83</v>
      </c>
      <c r="L87" s="204">
        <v>6.02</v>
      </c>
      <c r="M87" s="204">
        <v>61.23</v>
      </c>
      <c r="N87" s="204">
        <v>50.08</v>
      </c>
      <c r="O87" s="204">
        <v>35.369999999999997</v>
      </c>
      <c r="P87" s="204">
        <v>26.5</v>
      </c>
      <c r="Q87" s="204">
        <v>3.85</v>
      </c>
      <c r="R87" s="204">
        <v>17.88</v>
      </c>
      <c r="S87" s="204">
        <v>11.13</v>
      </c>
      <c r="T87" s="204">
        <v>0</v>
      </c>
      <c r="U87" s="204">
        <v>37.97</v>
      </c>
      <c r="V87" s="204">
        <v>6.03</v>
      </c>
      <c r="W87" s="204">
        <v>19.32</v>
      </c>
      <c r="X87" s="204">
        <v>62.53</v>
      </c>
      <c r="Y87" s="204">
        <v>0</v>
      </c>
      <c r="Z87">
        <v>0</v>
      </c>
      <c r="AA87" s="204">
        <v>15.99</v>
      </c>
      <c r="AB87" s="204">
        <v>0</v>
      </c>
      <c r="AC87" s="204">
        <v>0</v>
      </c>
      <c r="AD87" s="204">
        <v>0</v>
      </c>
      <c r="AE87" s="204">
        <v>40</v>
      </c>
      <c r="AF87" s="204">
        <v>0</v>
      </c>
      <c r="AG87" s="204">
        <v>0</v>
      </c>
      <c r="AH87" s="204">
        <v>0</v>
      </c>
      <c r="AI87" s="204">
        <v>84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117.35</v>
      </c>
      <c r="AQ87" s="204">
        <v>38.04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268.83</v>
      </c>
      <c r="L88" s="204">
        <v>6.02</v>
      </c>
      <c r="M88" s="204">
        <v>61.23</v>
      </c>
      <c r="N88" s="204">
        <v>50.08</v>
      </c>
      <c r="O88" s="204">
        <v>35.369999999999997</v>
      </c>
      <c r="P88" s="204">
        <v>26.5</v>
      </c>
      <c r="Q88" s="204">
        <v>3.85</v>
      </c>
      <c r="R88" s="204">
        <v>17.88</v>
      </c>
      <c r="S88" s="204">
        <v>11.13</v>
      </c>
      <c r="T88" s="204">
        <v>0</v>
      </c>
      <c r="U88" s="204">
        <v>37.97</v>
      </c>
      <c r="V88" s="204">
        <v>6.03</v>
      </c>
      <c r="W88" s="204">
        <v>19.32</v>
      </c>
      <c r="X88" s="204">
        <v>62.53</v>
      </c>
      <c r="Y88" s="204">
        <v>0</v>
      </c>
      <c r="Z88">
        <v>0</v>
      </c>
      <c r="AA88" s="204">
        <v>15.99</v>
      </c>
      <c r="AB88" s="204">
        <v>0</v>
      </c>
      <c r="AC88" s="204">
        <v>0</v>
      </c>
      <c r="AD88" s="204">
        <v>0</v>
      </c>
      <c r="AE88" s="204">
        <v>40</v>
      </c>
      <c r="AF88" s="204">
        <v>0</v>
      </c>
      <c r="AG88" s="204">
        <v>0</v>
      </c>
      <c r="AH88" s="204">
        <v>0</v>
      </c>
      <c r="AI88" s="204">
        <v>84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117.35</v>
      </c>
      <c r="AQ88" s="204">
        <v>38.04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259.23</v>
      </c>
      <c r="L89" s="204">
        <v>6.02</v>
      </c>
      <c r="M89" s="204">
        <v>61.23</v>
      </c>
      <c r="N89" s="204">
        <v>50.08</v>
      </c>
      <c r="O89" s="204">
        <v>35.369999999999997</v>
      </c>
      <c r="P89" s="204">
        <v>26.5</v>
      </c>
      <c r="Q89" s="204">
        <v>3.85</v>
      </c>
      <c r="R89" s="204">
        <v>17.88</v>
      </c>
      <c r="S89" s="204">
        <v>11.13</v>
      </c>
      <c r="T89" s="204">
        <v>0</v>
      </c>
      <c r="U89" s="204">
        <v>37.97</v>
      </c>
      <c r="V89" s="204">
        <v>6.03</v>
      </c>
      <c r="W89" s="204">
        <v>19.32</v>
      </c>
      <c r="X89" s="204">
        <v>62.53</v>
      </c>
      <c r="Y89" s="204">
        <v>0</v>
      </c>
      <c r="Z89">
        <v>0</v>
      </c>
      <c r="AA89" s="204">
        <v>15.99</v>
      </c>
      <c r="AB89" s="204">
        <v>0</v>
      </c>
      <c r="AC89" s="204">
        <v>0</v>
      </c>
      <c r="AD89" s="204">
        <v>0</v>
      </c>
      <c r="AE89" s="204">
        <v>40</v>
      </c>
      <c r="AF89" s="204">
        <v>0</v>
      </c>
      <c r="AG89" s="204">
        <v>0</v>
      </c>
      <c r="AH89" s="204">
        <v>0</v>
      </c>
      <c r="AI89" s="204">
        <v>84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118.19</v>
      </c>
      <c r="AQ89" s="204">
        <v>38.32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192.02</v>
      </c>
      <c r="L90" s="204">
        <v>6.02</v>
      </c>
      <c r="M90" s="204">
        <v>61.23</v>
      </c>
      <c r="N90" s="204">
        <v>50.08</v>
      </c>
      <c r="O90" s="204">
        <v>35.369999999999997</v>
      </c>
      <c r="P90" s="204">
        <v>26.5</v>
      </c>
      <c r="Q90" s="204">
        <v>3.85</v>
      </c>
      <c r="R90" s="204">
        <v>17.88</v>
      </c>
      <c r="S90" s="204">
        <v>11.13</v>
      </c>
      <c r="T90" s="204">
        <v>0</v>
      </c>
      <c r="U90" s="204">
        <v>37.97</v>
      </c>
      <c r="V90" s="204">
        <v>6.03</v>
      </c>
      <c r="W90" s="204">
        <v>19.32</v>
      </c>
      <c r="X90" s="204">
        <v>62.53</v>
      </c>
      <c r="Y90" s="204">
        <v>0</v>
      </c>
      <c r="Z90">
        <v>0</v>
      </c>
      <c r="AA90" s="204">
        <v>15.99</v>
      </c>
      <c r="AB90" s="204">
        <v>0</v>
      </c>
      <c r="AC90" s="204">
        <v>0</v>
      </c>
      <c r="AD90" s="204">
        <v>0</v>
      </c>
      <c r="AE90" s="204">
        <v>40</v>
      </c>
      <c r="AF90" s="204">
        <v>0</v>
      </c>
      <c r="AG90" s="204">
        <v>0</v>
      </c>
      <c r="AH90" s="204">
        <v>0</v>
      </c>
      <c r="AI90" s="204">
        <v>84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118.19</v>
      </c>
      <c r="AQ90" s="204">
        <v>38.32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192.02</v>
      </c>
      <c r="L91" s="204">
        <v>6.02</v>
      </c>
      <c r="M91" s="204">
        <v>61.23</v>
      </c>
      <c r="N91" s="204">
        <v>50.08</v>
      </c>
      <c r="O91" s="204">
        <v>35.369999999999997</v>
      </c>
      <c r="P91" s="204">
        <v>26.5</v>
      </c>
      <c r="Q91" s="204">
        <v>3.85</v>
      </c>
      <c r="R91" s="204">
        <v>17.88</v>
      </c>
      <c r="S91" s="204">
        <v>11.13</v>
      </c>
      <c r="T91" s="204">
        <v>0</v>
      </c>
      <c r="U91" s="204">
        <v>37.97</v>
      </c>
      <c r="V91" s="204">
        <v>6.03</v>
      </c>
      <c r="W91" s="204">
        <v>19.32</v>
      </c>
      <c r="X91" s="204">
        <v>62.53</v>
      </c>
      <c r="Y91" s="204">
        <v>0</v>
      </c>
      <c r="Z91">
        <v>0</v>
      </c>
      <c r="AA91" s="204">
        <v>15.99</v>
      </c>
      <c r="AB91" s="204">
        <v>0</v>
      </c>
      <c r="AC91" s="204">
        <v>0</v>
      </c>
      <c r="AD91" s="204">
        <v>0</v>
      </c>
      <c r="AE91" s="204">
        <v>40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117.35</v>
      </c>
      <c r="AQ91" s="204">
        <v>38.04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192.02</v>
      </c>
      <c r="L92" s="204">
        <v>6.02</v>
      </c>
      <c r="M92" s="204">
        <v>61.23</v>
      </c>
      <c r="N92" s="204">
        <v>50.08</v>
      </c>
      <c r="O92" s="204">
        <v>35.369999999999997</v>
      </c>
      <c r="P92" s="204">
        <v>26.5</v>
      </c>
      <c r="Q92" s="204">
        <v>3.85</v>
      </c>
      <c r="R92" s="204">
        <v>17.88</v>
      </c>
      <c r="S92" s="204">
        <v>11.13</v>
      </c>
      <c r="T92" s="204">
        <v>0</v>
      </c>
      <c r="U92" s="204">
        <v>37.97</v>
      </c>
      <c r="V92" s="204">
        <v>6.03</v>
      </c>
      <c r="W92" s="204">
        <v>19.32</v>
      </c>
      <c r="X92" s="204">
        <v>62.53</v>
      </c>
      <c r="Y92" s="204">
        <v>0</v>
      </c>
      <c r="Z92">
        <v>0</v>
      </c>
      <c r="AA92" s="204">
        <v>15.99</v>
      </c>
      <c r="AB92" s="204">
        <v>0</v>
      </c>
      <c r="AC92" s="204">
        <v>0</v>
      </c>
      <c r="AD92" s="204">
        <v>0</v>
      </c>
      <c r="AE92" s="204">
        <v>40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117.35</v>
      </c>
      <c r="AQ92" s="204">
        <v>38.04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192.02</v>
      </c>
      <c r="L93" s="204">
        <v>6.02</v>
      </c>
      <c r="M93" s="204">
        <v>61.23</v>
      </c>
      <c r="N93" s="204">
        <v>50.08</v>
      </c>
      <c r="O93" s="204">
        <v>35.369999999999997</v>
      </c>
      <c r="P93" s="204">
        <v>26.5</v>
      </c>
      <c r="Q93" s="204">
        <v>3.85</v>
      </c>
      <c r="R93" s="204">
        <v>17.88</v>
      </c>
      <c r="S93" s="204">
        <v>11.13</v>
      </c>
      <c r="T93" s="204">
        <v>0</v>
      </c>
      <c r="U93" s="204">
        <v>37.97</v>
      </c>
      <c r="V93" s="204">
        <v>6.03</v>
      </c>
      <c r="W93" s="204">
        <v>19.32</v>
      </c>
      <c r="X93" s="204">
        <v>62.53</v>
      </c>
      <c r="Y93" s="204">
        <v>0</v>
      </c>
      <c r="Z93">
        <v>0</v>
      </c>
      <c r="AA93" s="204">
        <v>15.99</v>
      </c>
      <c r="AB93" s="204">
        <v>0</v>
      </c>
      <c r="AC93" s="204">
        <v>0</v>
      </c>
      <c r="AD93" s="204">
        <v>0</v>
      </c>
      <c r="AE93" s="204">
        <v>40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117.35</v>
      </c>
      <c r="AQ93" s="204">
        <v>38.04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192.02</v>
      </c>
      <c r="L94" s="204">
        <v>6.02</v>
      </c>
      <c r="M94" s="204">
        <v>61.23</v>
      </c>
      <c r="N94" s="204">
        <v>50.08</v>
      </c>
      <c r="O94" s="204">
        <v>35.369999999999997</v>
      </c>
      <c r="P94" s="204">
        <v>26.5</v>
      </c>
      <c r="Q94" s="204">
        <v>3.85</v>
      </c>
      <c r="R94" s="204">
        <v>17.88</v>
      </c>
      <c r="S94" s="204">
        <v>11.13</v>
      </c>
      <c r="T94" s="204">
        <v>0</v>
      </c>
      <c r="U94" s="204">
        <v>37.97</v>
      </c>
      <c r="V94" s="204">
        <v>6.03</v>
      </c>
      <c r="W94" s="204">
        <v>19.32</v>
      </c>
      <c r="X94" s="204">
        <v>62.53</v>
      </c>
      <c r="Y94" s="204">
        <v>0</v>
      </c>
      <c r="Z94">
        <v>0</v>
      </c>
      <c r="AA94" s="204">
        <v>15.99</v>
      </c>
      <c r="AB94" s="204">
        <v>0</v>
      </c>
      <c r="AC94" s="204">
        <v>0</v>
      </c>
      <c r="AD94" s="204">
        <v>0</v>
      </c>
      <c r="AE94" s="204">
        <v>40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117.35</v>
      </c>
      <c r="AQ94" s="204">
        <v>38.04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192.02</v>
      </c>
      <c r="L95" s="204">
        <v>3.37</v>
      </c>
      <c r="M95" s="204">
        <v>61.23</v>
      </c>
      <c r="N95" s="204">
        <v>50.08</v>
      </c>
      <c r="O95" s="204">
        <v>35.369999999999997</v>
      </c>
      <c r="P95" s="204">
        <v>26.5</v>
      </c>
      <c r="Q95" s="204">
        <v>2.5299999999999998</v>
      </c>
      <c r="R95" s="204">
        <v>10.08</v>
      </c>
      <c r="S95" s="204">
        <v>6.24</v>
      </c>
      <c r="T95" s="204">
        <v>0</v>
      </c>
      <c r="U95" s="204">
        <v>37.97</v>
      </c>
      <c r="V95" s="204">
        <v>4.9000000000000004</v>
      </c>
      <c r="W95" s="204">
        <v>19.32</v>
      </c>
      <c r="X95" s="204">
        <v>62.53</v>
      </c>
      <c r="Y95" s="204">
        <v>0</v>
      </c>
      <c r="Z95">
        <v>0</v>
      </c>
      <c r="AA95" s="204">
        <v>15.99</v>
      </c>
      <c r="AB95" s="204">
        <v>0</v>
      </c>
      <c r="AC95" s="204">
        <v>0</v>
      </c>
      <c r="AD95" s="204">
        <v>0</v>
      </c>
      <c r="AE95" s="204">
        <v>40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64.69</v>
      </c>
      <c r="AQ95" s="204">
        <v>26.07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192.02</v>
      </c>
      <c r="L96" s="204">
        <v>3.37</v>
      </c>
      <c r="M96" s="204">
        <v>61.23</v>
      </c>
      <c r="N96" s="204">
        <v>50.08</v>
      </c>
      <c r="O96" s="204">
        <v>35.369999999999997</v>
      </c>
      <c r="P96" s="204">
        <v>26.5</v>
      </c>
      <c r="Q96" s="204">
        <v>2.5299999999999998</v>
      </c>
      <c r="R96" s="204">
        <v>10.08</v>
      </c>
      <c r="S96" s="204">
        <v>6.24</v>
      </c>
      <c r="T96" s="204">
        <v>0</v>
      </c>
      <c r="U96" s="204">
        <v>37.97</v>
      </c>
      <c r="V96" s="204">
        <v>4.9000000000000004</v>
      </c>
      <c r="W96" s="204">
        <v>19.32</v>
      </c>
      <c r="X96" s="204">
        <v>62.53</v>
      </c>
      <c r="Y96" s="204">
        <v>0</v>
      </c>
      <c r="Z96">
        <v>0</v>
      </c>
      <c r="AA96" s="204">
        <v>15.99</v>
      </c>
      <c r="AB96" s="204">
        <v>0</v>
      </c>
      <c r="AC96" s="204">
        <v>0</v>
      </c>
      <c r="AD96" s="204">
        <v>0</v>
      </c>
      <c r="AE96" s="204">
        <v>40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57.61</v>
      </c>
      <c r="AQ96" s="204">
        <v>26.07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192.02</v>
      </c>
      <c r="L97" s="204">
        <v>3.37</v>
      </c>
      <c r="M97" s="204">
        <v>61.23</v>
      </c>
      <c r="N97" s="204">
        <v>50.08</v>
      </c>
      <c r="O97" s="204">
        <v>35.369999999999997</v>
      </c>
      <c r="P97" s="204">
        <v>26.5</v>
      </c>
      <c r="Q97" s="204">
        <v>2.5299999999999998</v>
      </c>
      <c r="R97" s="204">
        <v>10.08</v>
      </c>
      <c r="S97" s="204">
        <v>6.24</v>
      </c>
      <c r="T97" s="204">
        <v>0</v>
      </c>
      <c r="U97" s="204">
        <v>37.97</v>
      </c>
      <c r="V97" s="204">
        <v>4.9000000000000004</v>
      </c>
      <c r="W97" s="204">
        <v>10.66</v>
      </c>
      <c r="X97" s="204">
        <v>34.56</v>
      </c>
      <c r="Y97" s="204">
        <v>0</v>
      </c>
      <c r="Z97">
        <v>0</v>
      </c>
      <c r="AA97" s="204">
        <v>15.99</v>
      </c>
      <c r="AB97" s="204">
        <v>0</v>
      </c>
      <c r="AC97" s="204">
        <v>0</v>
      </c>
      <c r="AD97" s="204">
        <v>0</v>
      </c>
      <c r="AE97" s="204">
        <v>40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57.61</v>
      </c>
      <c r="AQ97" s="204">
        <v>26.07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192.02</v>
      </c>
      <c r="L98" s="204">
        <v>3.37</v>
      </c>
      <c r="M98" s="204">
        <v>61.23</v>
      </c>
      <c r="N98" s="204">
        <v>50.08</v>
      </c>
      <c r="O98" s="204">
        <v>35.369999999999997</v>
      </c>
      <c r="P98" s="204">
        <v>26.5</v>
      </c>
      <c r="Q98" s="204">
        <v>2.5299999999999998</v>
      </c>
      <c r="R98" s="204">
        <v>10.08</v>
      </c>
      <c r="S98" s="204">
        <v>6.24</v>
      </c>
      <c r="T98" s="204">
        <v>0</v>
      </c>
      <c r="U98" s="204">
        <v>37.97</v>
      </c>
      <c r="V98" s="204">
        <v>4.9000000000000004</v>
      </c>
      <c r="W98" s="204">
        <v>10.66</v>
      </c>
      <c r="X98" s="204">
        <v>34.56</v>
      </c>
      <c r="Y98" s="204">
        <v>0</v>
      </c>
      <c r="Z98">
        <v>0</v>
      </c>
      <c r="AA98" s="204">
        <v>15.99</v>
      </c>
      <c r="AB98" s="204">
        <v>0</v>
      </c>
      <c r="AC98" s="204">
        <v>0</v>
      </c>
      <c r="AD98" s="204">
        <v>0</v>
      </c>
      <c r="AE98" s="204">
        <v>40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57.61</v>
      </c>
      <c r="AQ98" s="204">
        <v>26.07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6.1482050000000035</v>
      </c>
      <c r="L99">
        <f t="shared" si="0"/>
        <v>0.10555749999999996</v>
      </c>
      <c r="M99">
        <f t="shared" si="0"/>
        <v>1.448734999999997</v>
      </c>
      <c r="N99">
        <f t="shared" si="0"/>
        <v>1.1887249999999987</v>
      </c>
      <c r="O99">
        <f t="shared" si="0"/>
        <v>0.84761749999999825</v>
      </c>
      <c r="P99">
        <f t="shared" si="0"/>
        <v>0.58702999999999939</v>
      </c>
      <c r="Q99">
        <f t="shared" si="0"/>
        <v>7.2642499999999985E-2</v>
      </c>
      <c r="R99">
        <f t="shared" si="0"/>
        <v>0.31377750000000049</v>
      </c>
      <c r="S99">
        <f t="shared" si="0"/>
        <v>0.19492750000000003</v>
      </c>
      <c r="T99">
        <f t="shared" si="0"/>
        <v>0</v>
      </c>
      <c r="U99">
        <f t="shared" si="0"/>
        <v>0.98198749999999768</v>
      </c>
      <c r="V99">
        <f t="shared" si="0"/>
        <v>0.14794249999999967</v>
      </c>
      <c r="W99">
        <f t="shared" si="0"/>
        <v>0.35733999999999982</v>
      </c>
      <c r="X99">
        <f t="shared" si="0"/>
        <v>1.1517525000000011</v>
      </c>
      <c r="Y99">
        <f t="shared" si="0"/>
        <v>0</v>
      </c>
      <c r="Z99">
        <f t="shared" si="0"/>
        <v>0</v>
      </c>
      <c r="AA99">
        <f t="shared" si="0"/>
        <v>0.37609000000000004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2.0161800000000007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1.9457725000000012</v>
      </c>
      <c r="AQ99">
        <f t="shared" ref="AQ99:AT99" si="1">SUM(AQ3:AQ98)/4000</f>
        <v>0.74389999999999978</v>
      </c>
      <c r="AR99">
        <f t="shared" si="1"/>
        <v>0.40896750000000004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87.37</v>
      </c>
      <c r="L3" s="204">
        <v>22.13</v>
      </c>
      <c r="M3" s="204">
        <v>0</v>
      </c>
      <c r="N3" s="204">
        <v>28.96</v>
      </c>
      <c r="O3" s="204">
        <v>24.31</v>
      </c>
      <c r="P3" s="204">
        <v>66.47</v>
      </c>
      <c r="Q3" s="204">
        <v>1.46</v>
      </c>
      <c r="R3" s="204">
        <v>5.76</v>
      </c>
      <c r="S3" s="204">
        <v>3.84</v>
      </c>
      <c r="T3" s="204">
        <v>0</v>
      </c>
      <c r="U3" s="204">
        <v>311.57</v>
      </c>
      <c r="V3" s="204">
        <v>2.88</v>
      </c>
      <c r="W3" s="204">
        <v>5.92</v>
      </c>
      <c r="X3" s="204">
        <v>19.329999999999998</v>
      </c>
      <c r="Y3" s="204">
        <v>0</v>
      </c>
      <c r="Z3">
        <v>0</v>
      </c>
      <c r="AA3" s="204">
        <v>8.75</v>
      </c>
      <c r="AB3" s="204">
        <v>0</v>
      </c>
      <c r="AC3" s="204">
        <v>0</v>
      </c>
      <c r="AD3" s="204">
        <v>0</v>
      </c>
      <c r="AE3" s="204">
        <v>22.49</v>
      </c>
      <c r="AF3" s="204">
        <v>0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33.6</v>
      </c>
      <c r="AQ3" s="204">
        <v>15.08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87.37</v>
      </c>
      <c r="L4" s="204">
        <v>22.13</v>
      </c>
      <c r="M4" s="204">
        <v>0</v>
      </c>
      <c r="N4" s="204">
        <v>28.96</v>
      </c>
      <c r="O4" s="204">
        <v>24.31</v>
      </c>
      <c r="P4" s="204">
        <v>66.47</v>
      </c>
      <c r="Q4" s="204">
        <v>1.46</v>
      </c>
      <c r="R4" s="204">
        <v>5.76</v>
      </c>
      <c r="S4" s="204">
        <v>3.84</v>
      </c>
      <c r="T4" s="204">
        <v>0</v>
      </c>
      <c r="U4" s="204">
        <v>311.57</v>
      </c>
      <c r="V4" s="204">
        <v>2.88</v>
      </c>
      <c r="W4" s="204">
        <v>5.92</v>
      </c>
      <c r="X4" s="204">
        <v>19.329999999999998</v>
      </c>
      <c r="Y4" s="204">
        <v>0</v>
      </c>
      <c r="Z4">
        <v>0</v>
      </c>
      <c r="AA4" s="204">
        <v>8.75</v>
      </c>
      <c r="AB4" s="204">
        <v>0</v>
      </c>
      <c r="AC4" s="204">
        <v>0</v>
      </c>
      <c r="AD4" s="204">
        <v>0</v>
      </c>
      <c r="AE4" s="204">
        <v>22.49</v>
      </c>
      <c r="AF4" s="204">
        <v>0</v>
      </c>
      <c r="AG4" s="204">
        <v>0</v>
      </c>
      <c r="AH4" s="204">
        <v>0</v>
      </c>
      <c r="AI4" s="204">
        <v>48.59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33.6</v>
      </c>
      <c r="AQ4" s="204">
        <v>15.08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87.37</v>
      </c>
      <c r="L5" s="204">
        <v>22.13</v>
      </c>
      <c r="M5" s="204">
        <v>0</v>
      </c>
      <c r="N5" s="204">
        <v>28.96</v>
      </c>
      <c r="O5" s="204">
        <v>24.31</v>
      </c>
      <c r="P5" s="204">
        <v>66.47</v>
      </c>
      <c r="Q5" s="204">
        <v>1.46</v>
      </c>
      <c r="R5" s="204">
        <v>5.76</v>
      </c>
      <c r="S5" s="204">
        <v>3.84</v>
      </c>
      <c r="T5" s="204">
        <v>0</v>
      </c>
      <c r="U5" s="204">
        <v>311.57</v>
      </c>
      <c r="V5" s="204">
        <v>2.88</v>
      </c>
      <c r="W5" s="204">
        <v>5.92</v>
      </c>
      <c r="X5" s="204">
        <v>28.8</v>
      </c>
      <c r="Y5" s="204">
        <v>0</v>
      </c>
      <c r="Z5">
        <v>0</v>
      </c>
      <c r="AA5" s="204">
        <v>8.75</v>
      </c>
      <c r="AB5" s="204">
        <v>0</v>
      </c>
      <c r="AC5" s="204">
        <v>0</v>
      </c>
      <c r="AD5" s="204">
        <v>0</v>
      </c>
      <c r="AE5" s="204">
        <v>22.49</v>
      </c>
      <c r="AF5" s="204">
        <v>0</v>
      </c>
      <c r="AG5" s="204">
        <v>0</v>
      </c>
      <c r="AH5" s="204">
        <v>0</v>
      </c>
      <c r="AI5" s="204">
        <v>48.59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33.6</v>
      </c>
      <c r="AQ5" s="204">
        <v>15.08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87.37</v>
      </c>
      <c r="L6" s="204">
        <v>22.13</v>
      </c>
      <c r="M6" s="204">
        <v>0</v>
      </c>
      <c r="N6" s="204">
        <v>28.96</v>
      </c>
      <c r="O6" s="204">
        <v>24.31</v>
      </c>
      <c r="P6" s="204">
        <v>66.47</v>
      </c>
      <c r="Q6" s="204">
        <v>1.46</v>
      </c>
      <c r="R6" s="204">
        <v>5.76</v>
      </c>
      <c r="S6" s="204">
        <v>3.84</v>
      </c>
      <c r="T6" s="204">
        <v>0</v>
      </c>
      <c r="U6" s="204">
        <v>311.57</v>
      </c>
      <c r="V6" s="204">
        <v>2.88</v>
      </c>
      <c r="W6" s="204">
        <v>5.92</v>
      </c>
      <c r="X6" s="204">
        <v>28.8</v>
      </c>
      <c r="Y6" s="204">
        <v>0</v>
      </c>
      <c r="Z6">
        <v>0</v>
      </c>
      <c r="AA6" s="204">
        <v>8.75</v>
      </c>
      <c r="AB6" s="204">
        <v>0</v>
      </c>
      <c r="AC6" s="204">
        <v>0</v>
      </c>
      <c r="AD6" s="204">
        <v>0</v>
      </c>
      <c r="AE6" s="204">
        <v>22.49</v>
      </c>
      <c r="AF6" s="204">
        <v>0</v>
      </c>
      <c r="AG6" s="204">
        <v>0</v>
      </c>
      <c r="AH6" s="204">
        <v>0</v>
      </c>
      <c r="AI6" s="204">
        <v>48.59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33.6</v>
      </c>
      <c r="AQ6" s="204">
        <v>15.08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87.37</v>
      </c>
      <c r="L7" s="204">
        <v>22.13</v>
      </c>
      <c r="M7" s="204">
        <v>0</v>
      </c>
      <c r="N7" s="204">
        <v>28.96</v>
      </c>
      <c r="O7" s="204">
        <v>24.31</v>
      </c>
      <c r="P7" s="204">
        <v>66.47</v>
      </c>
      <c r="Q7" s="204">
        <v>1.46</v>
      </c>
      <c r="R7" s="204">
        <v>5.76</v>
      </c>
      <c r="S7" s="204">
        <v>3.84</v>
      </c>
      <c r="T7" s="204">
        <v>0</v>
      </c>
      <c r="U7" s="204">
        <v>285.97000000000003</v>
      </c>
      <c r="V7" s="204">
        <v>2.88</v>
      </c>
      <c r="W7" s="204">
        <v>5.92</v>
      </c>
      <c r="X7" s="204">
        <v>36.17</v>
      </c>
      <c r="Y7" s="204">
        <v>0</v>
      </c>
      <c r="Z7">
        <v>0</v>
      </c>
      <c r="AA7" s="204">
        <v>8.52</v>
      </c>
      <c r="AB7" s="204">
        <v>0</v>
      </c>
      <c r="AC7" s="204">
        <v>0</v>
      </c>
      <c r="AD7" s="204">
        <v>0</v>
      </c>
      <c r="AE7" s="204">
        <v>22.49</v>
      </c>
      <c r="AF7" s="204">
        <v>0</v>
      </c>
      <c r="AG7" s="204">
        <v>0</v>
      </c>
      <c r="AH7" s="204">
        <v>0</v>
      </c>
      <c r="AI7" s="204">
        <v>48.59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33.6</v>
      </c>
      <c r="AQ7" s="204">
        <v>15.08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87.37</v>
      </c>
      <c r="L8" s="204">
        <v>22.13</v>
      </c>
      <c r="M8" s="204">
        <v>0</v>
      </c>
      <c r="N8" s="204">
        <v>28.96</v>
      </c>
      <c r="O8" s="204">
        <v>24.31</v>
      </c>
      <c r="P8" s="204">
        <v>66.47</v>
      </c>
      <c r="Q8" s="204">
        <v>1.46</v>
      </c>
      <c r="R8" s="204">
        <v>5.76</v>
      </c>
      <c r="S8" s="204">
        <v>3.84</v>
      </c>
      <c r="T8" s="204">
        <v>0</v>
      </c>
      <c r="U8" s="204">
        <v>260.35000000000002</v>
      </c>
      <c r="V8" s="204">
        <v>2.88</v>
      </c>
      <c r="W8" s="204">
        <v>5.92</v>
      </c>
      <c r="X8" s="204">
        <v>36.17</v>
      </c>
      <c r="Y8" s="204">
        <v>0</v>
      </c>
      <c r="Z8">
        <v>0</v>
      </c>
      <c r="AA8" s="204">
        <v>8.52</v>
      </c>
      <c r="AB8" s="204">
        <v>0</v>
      </c>
      <c r="AC8" s="204">
        <v>0</v>
      </c>
      <c r="AD8" s="204">
        <v>0</v>
      </c>
      <c r="AE8" s="204">
        <v>22.49</v>
      </c>
      <c r="AF8" s="204">
        <v>0</v>
      </c>
      <c r="AG8" s="204">
        <v>0</v>
      </c>
      <c r="AH8" s="204">
        <v>0</v>
      </c>
      <c r="AI8" s="204">
        <v>48.59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33.6</v>
      </c>
      <c r="AQ8" s="204">
        <v>15.08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87.37</v>
      </c>
      <c r="L9" s="204">
        <v>22.13</v>
      </c>
      <c r="M9" s="204">
        <v>0</v>
      </c>
      <c r="N9" s="204">
        <v>28.96</v>
      </c>
      <c r="O9" s="204">
        <v>24.31</v>
      </c>
      <c r="P9" s="204">
        <v>66.47</v>
      </c>
      <c r="Q9" s="204">
        <v>1.46</v>
      </c>
      <c r="R9" s="204">
        <v>5.76</v>
      </c>
      <c r="S9" s="204">
        <v>3.84</v>
      </c>
      <c r="T9" s="204">
        <v>0</v>
      </c>
      <c r="U9" s="204">
        <v>260.35000000000002</v>
      </c>
      <c r="V9" s="204">
        <v>2.88</v>
      </c>
      <c r="W9" s="204">
        <v>5.92</v>
      </c>
      <c r="X9" s="204">
        <v>36.17</v>
      </c>
      <c r="Y9" s="204">
        <v>0</v>
      </c>
      <c r="Z9">
        <v>0</v>
      </c>
      <c r="AA9" s="204">
        <v>8.52</v>
      </c>
      <c r="AB9" s="204">
        <v>0</v>
      </c>
      <c r="AC9" s="204">
        <v>0</v>
      </c>
      <c r="AD9" s="204">
        <v>0</v>
      </c>
      <c r="AE9" s="204">
        <v>22.49</v>
      </c>
      <c r="AF9" s="204">
        <v>0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33.6</v>
      </c>
      <c r="AQ9" s="204">
        <v>15.08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87.37</v>
      </c>
      <c r="L10" s="204">
        <v>22.13</v>
      </c>
      <c r="M10" s="204">
        <v>0</v>
      </c>
      <c r="N10" s="204">
        <v>28.96</v>
      </c>
      <c r="O10" s="204">
        <v>24.31</v>
      </c>
      <c r="P10" s="204">
        <v>66.47</v>
      </c>
      <c r="Q10" s="204">
        <v>1.46</v>
      </c>
      <c r="R10" s="204">
        <v>5.76</v>
      </c>
      <c r="S10" s="204">
        <v>3.84</v>
      </c>
      <c r="T10" s="204">
        <v>0</v>
      </c>
      <c r="U10" s="204">
        <v>260.35000000000002</v>
      </c>
      <c r="V10" s="204">
        <v>2.88</v>
      </c>
      <c r="W10" s="204">
        <v>5.92</v>
      </c>
      <c r="X10" s="204">
        <v>36.17</v>
      </c>
      <c r="Y10" s="204">
        <v>0</v>
      </c>
      <c r="Z10">
        <v>0</v>
      </c>
      <c r="AA10" s="204">
        <v>8.52</v>
      </c>
      <c r="AB10" s="204">
        <v>0</v>
      </c>
      <c r="AC10" s="204">
        <v>0</v>
      </c>
      <c r="AD10" s="204">
        <v>0</v>
      </c>
      <c r="AE10" s="204">
        <v>22.49</v>
      </c>
      <c r="AF10" s="204">
        <v>0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33.6</v>
      </c>
      <c r="AQ10" s="204">
        <v>15.08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87.37</v>
      </c>
      <c r="L11" s="204">
        <v>22.13</v>
      </c>
      <c r="M11" s="204">
        <v>0</v>
      </c>
      <c r="N11" s="204">
        <v>28.96</v>
      </c>
      <c r="O11" s="204">
        <v>24.31</v>
      </c>
      <c r="P11" s="204">
        <v>66.47</v>
      </c>
      <c r="Q11" s="204">
        <v>1.46</v>
      </c>
      <c r="R11" s="204">
        <v>5.76</v>
      </c>
      <c r="S11" s="204">
        <v>3.84</v>
      </c>
      <c r="T11" s="204">
        <v>0</v>
      </c>
      <c r="U11" s="204">
        <v>260.35000000000002</v>
      </c>
      <c r="V11" s="204">
        <v>2.88</v>
      </c>
      <c r="W11" s="204">
        <v>11.17</v>
      </c>
      <c r="X11" s="204">
        <v>36.17</v>
      </c>
      <c r="Y11" s="204">
        <v>0</v>
      </c>
      <c r="Z11">
        <v>0</v>
      </c>
      <c r="AA11" s="204">
        <v>8.52</v>
      </c>
      <c r="AB11" s="204">
        <v>0</v>
      </c>
      <c r="AC11" s="204">
        <v>0</v>
      </c>
      <c r="AD11" s="204">
        <v>0</v>
      </c>
      <c r="AE11" s="204">
        <v>22.49</v>
      </c>
      <c r="AF11" s="204">
        <v>0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32.58</v>
      </c>
      <c r="AQ11" s="204">
        <v>15.08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87.37</v>
      </c>
      <c r="L12" s="204">
        <v>22.13</v>
      </c>
      <c r="M12" s="204">
        <v>0</v>
      </c>
      <c r="N12" s="204">
        <v>28.96</v>
      </c>
      <c r="O12" s="204">
        <v>24.31</v>
      </c>
      <c r="P12" s="204">
        <v>66.47</v>
      </c>
      <c r="Q12" s="204">
        <v>1.46</v>
      </c>
      <c r="R12" s="204">
        <v>5.76</v>
      </c>
      <c r="S12" s="204">
        <v>3.84</v>
      </c>
      <c r="T12" s="204">
        <v>0</v>
      </c>
      <c r="U12" s="204">
        <v>260.35000000000002</v>
      </c>
      <c r="V12" s="204">
        <v>2.88</v>
      </c>
      <c r="W12" s="204">
        <v>11.17</v>
      </c>
      <c r="X12" s="204">
        <v>36.17</v>
      </c>
      <c r="Y12" s="204">
        <v>0</v>
      </c>
      <c r="Z12">
        <v>0</v>
      </c>
      <c r="AA12" s="204">
        <v>8.52</v>
      </c>
      <c r="AB12" s="204">
        <v>0</v>
      </c>
      <c r="AC12" s="204">
        <v>0</v>
      </c>
      <c r="AD12" s="204">
        <v>0</v>
      </c>
      <c r="AE12" s="204">
        <v>22.49</v>
      </c>
      <c r="AF12" s="204">
        <v>0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32.58</v>
      </c>
      <c r="AQ12" s="204">
        <v>15.08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87.37</v>
      </c>
      <c r="L13" s="204">
        <v>22.13</v>
      </c>
      <c r="M13" s="204">
        <v>0</v>
      </c>
      <c r="N13" s="204">
        <v>23.25</v>
      </c>
      <c r="O13" s="204">
        <v>24.31</v>
      </c>
      <c r="P13" s="204">
        <v>62.75</v>
      </c>
      <c r="Q13" s="204">
        <v>1.46</v>
      </c>
      <c r="R13" s="204">
        <v>5.76</v>
      </c>
      <c r="S13" s="204">
        <v>3.84</v>
      </c>
      <c r="T13" s="204">
        <v>0</v>
      </c>
      <c r="U13" s="204">
        <v>260.35000000000002</v>
      </c>
      <c r="V13" s="204">
        <v>2.88</v>
      </c>
      <c r="W13" s="204">
        <v>11.17</v>
      </c>
      <c r="X13" s="204">
        <v>36.17</v>
      </c>
      <c r="Y13" s="204">
        <v>0</v>
      </c>
      <c r="Z13">
        <v>0</v>
      </c>
      <c r="AA13" s="204">
        <v>8.52</v>
      </c>
      <c r="AB13" s="204">
        <v>0</v>
      </c>
      <c r="AC13" s="204">
        <v>0</v>
      </c>
      <c r="AD13" s="204">
        <v>0</v>
      </c>
      <c r="AE13" s="204">
        <v>22.49</v>
      </c>
      <c r="AF13" s="204">
        <v>0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46.79</v>
      </c>
      <c r="AQ13" s="204">
        <v>15.08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87.37</v>
      </c>
      <c r="L14" s="204">
        <v>22.13</v>
      </c>
      <c r="M14" s="204">
        <v>0</v>
      </c>
      <c r="N14" s="204">
        <v>23.25</v>
      </c>
      <c r="O14" s="204">
        <v>24.31</v>
      </c>
      <c r="P14" s="204">
        <v>60.59</v>
      </c>
      <c r="Q14" s="204">
        <v>1.46</v>
      </c>
      <c r="R14" s="204">
        <v>5.76</v>
      </c>
      <c r="S14" s="204">
        <v>3.84</v>
      </c>
      <c r="T14" s="204">
        <v>0</v>
      </c>
      <c r="U14" s="204">
        <v>260.35000000000002</v>
      </c>
      <c r="V14" s="204">
        <v>2.88</v>
      </c>
      <c r="W14" s="204">
        <v>11.17</v>
      </c>
      <c r="X14" s="204">
        <v>36.17</v>
      </c>
      <c r="Y14" s="204">
        <v>0</v>
      </c>
      <c r="Z14">
        <v>0</v>
      </c>
      <c r="AA14" s="204">
        <v>8.52</v>
      </c>
      <c r="AB14" s="204">
        <v>0</v>
      </c>
      <c r="AC14" s="204">
        <v>0</v>
      </c>
      <c r="AD14" s="204">
        <v>0</v>
      </c>
      <c r="AE14" s="204">
        <v>22.49</v>
      </c>
      <c r="AF14" s="204">
        <v>0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46.79</v>
      </c>
      <c r="AQ14" s="204">
        <v>15.08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87.37</v>
      </c>
      <c r="L15" s="204">
        <v>22.13</v>
      </c>
      <c r="M15" s="204">
        <v>0</v>
      </c>
      <c r="N15" s="204">
        <v>23.25</v>
      </c>
      <c r="O15" s="204">
        <v>24.31</v>
      </c>
      <c r="P15" s="204">
        <v>60.59</v>
      </c>
      <c r="Q15" s="204">
        <v>1.46</v>
      </c>
      <c r="R15" s="204">
        <v>5.76</v>
      </c>
      <c r="S15" s="204">
        <v>3.84</v>
      </c>
      <c r="T15" s="204">
        <v>0</v>
      </c>
      <c r="U15" s="204">
        <v>260.35000000000002</v>
      </c>
      <c r="V15" s="204">
        <v>2.88</v>
      </c>
      <c r="W15" s="204">
        <v>11.17</v>
      </c>
      <c r="X15" s="204">
        <v>36.17</v>
      </c>
      <c r="Y15" s="204">
        <v>0</v>
      </c>
      <c r="Z15">
        <v>0</v>
      </c>
      <c r="AA15" s="204">
        <v>8.52</v>
      </c>
      <c r="AB15" s="204">
        <v>0</v>
      </c>
      <c r="AC15" s="204">
        <v>0</v>
      </c>
      <c r="AD15" s="204">
        <v>0</v>
      </c>
      <c r="AE15" s="204">
        <v>22.49</v>
      </c>
      <c r="AF15" s="204">
        <v>0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46.79</v>
      </c>
      <c r="AQ15" s="204">
        <v>15.08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87.37</v>
      </c>
      <c r="L16" s="204">
        <v>22.13</v>
      </c>
      <c r="M16" s="204">
        <v>0</v>
      </c>
      <c r="N16" s="204">
        <v>23.25</v>
      </c>
      <c r="O16" s="204">
        <v>24.31</v>
      </c>
      <c r="P16" s="204">
        <v>60.59</v>
      </c>
      <c r="Q16" s="204">
        <v>1.46</v>
      </c>
      <c r="R16" s="204">
        <v>5.76</v>
      </c>
      <c r="S16" s="204">
        <v>3.84</v>
      </c>
      <c r="T16" s="204">
        <v>0</v>
      </c>
      <c r="U16" s="204">
        <v>260.35000000000002</v>
      </c>
      <c r="V16" s="204">
        <v>2.88</v>
      </c>
      <c r="W16" s="204">
        <v>11.17</v>
      </c>
      <c r="X16" s="204">
        <v>36.17</v>
      </c>
      <c r="Y16" s="204">
        <v>0</v>
      </c>
      <c r="Z16">
        <v>0</v>
      </c>
      <c r="AA16" s="204">
        <v>8.52</v>
      </c>
      <c r="AB16" s="204">
        <v>0</v>
      </c>
      <c r="AC16" s="204">
        <v>0</v>
      </c>
      <c r="AD16" s="204">
        <v>0</v>
      </c>
      <c r="AE16" s="204">
        <v>22.49</v>
      </c>
      <c r="AF16" s="204">
        <v>0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46.79</v>
      </c>
      <c r="AQ16" s="204">
        <v>15.08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87.37</v>
      </c>
      <c r="L17" s="204">
        <v>22.13</v>
      </c>
      <c r="M17" s="204">
        <v>0</v>
      </c>
      <c r="N17" s="204">
        <v>28.96</v>
      </c>
      <c r="O17" s="204">
        <v>24.31</v>
      </c>
      <c r="P17" s="204">
        <v>66.459999999999994</v>
      </c>
      <c r="Q17" s="204">
        <v>1.46</v>
      </c>
      <c r="R17" s="204">
        <v>5.76</v>
      </c>
      <c r="S17" s="204">
        <v>3.84</v>
      </c>
      <c r="T17" s="204">
        <v>0</v>
      </c>
      <c r="U17" s="204">
        <v>260.35000000000002</v>
      </c>
      <c r="V17" s="204">
        <v>2.88</v>
      </c>
      <c r="W17" s="204">
        <v>11.17</v>
      </c>
      <c r="X17" s="204">
        <v>36.17</v>
      </c>
      <c r="Y17" s="204">
        <v>0</v>
      </c>
      <c r="Z17">
        <v>0</v>
      </c>
      <c r="AA17" s="204">
        <v>8.52</v>
      </c>
      <c r="AB17" s="204">
        <v>0</v>
      </c>
      <c r="AC17" s="204">
        <v>0</v>
      </c>
      <c r="AD17" s="204">
        <v>0</v>
      </c>
      <c r="AE17" s="204">
        <v>22.49</v>
      </c>
      <c r="AF17" s="204">
        <v>0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53.77</v>
      </c>
      <c r="AQ17" s="204">
        <v>15.08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87.37</v>
      </c>
      <c r="L18" s="204">
        <v>22.13</v>
      </c>
      <c r="M18" s="204">
        <v>0</v>
      </c>
      <c r="N18" s="204">
        <v>28.96</v>
      </c>
      <c r="O18" s="204">
        <v>24.31</v>
      </c>
      <c r="P18" s="204">
        <v>66.47</v>
      </c>
      <c r="Q18" s="204">
        <v>1.46</v>
      </c>
      <c r="R18" s="204">
        <v>5.76</v>
      </c>
      <c r="S18" s="204">
        <v>3.84</v>
      </c>
      <c r="T18" s="204">
        <v>0</v>
      </c>
      <c r="U18" s="204">
        <v>260.35000000000002</v>
      </c>
      <c r="V18" s="204">
        <v>2.88</v>
      </c>
      <c r="W18" s="204">
        <v>11.17</v>
      </c>
      <c r="X18" s="204">
        <v>36.17</v>
      </c>
      <c r="Y18" s="204">
        <v>0</v>
      </c>
      <c r="Z18">
        <v>0</v>
      </c>
      <c r="AA18" s="204">
        <v>8.52</v>
      </c>
      <c r="AB18" s="204">
        <v>0</v>
      </c>
      <c r="AC18" s="204">
        <v>0</v>
      </c>
      <c r="AD18" s="204">
        <v>0</v>
      </c>
      <c r="AE18" s="204">
        <v>22.49</v>
      </c>
      <c r="AF18" s="204">
        <v>0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53.77</v>
      </c>
      <c r="AQ18" s="204">
        <v>15.08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87.37</v>
      </c>
      <c r="L19" s="204">
        <v>22.13</v>
      </c>
      <c r="M19" s="204">
        <v>0</v>
      </c>
      <c r="N19" s="204">
        <v>28.96</v>
      </c>
      <c r="O19" s="204">
        <v>24.31</v>
      </c>
      <c r="P19" s="204">
        <v>66.47</v>
      </c>
      <c r="Q19" s="204">
        <v>1.46</v>
      </c>
      <c r="R19" s="204">
        <v>5.76</v>
      </c>
      <c r="S19" s="204">
        <v>3.84</v>
      </c>
      <c r="T19" s="204">
        <v>0</v>
      </c>
      <c r="U19" s="204">
        <v>260.35000000000002</v>
      </c>
      <c r="V19" s="204">
        <v>2.88</v>
      </c>
      <c r="W19" s="204">
        <v>11.17</v>
      </c>
      <c r="X19" s="204">
        <v>36.17</v>
      </c>
      <c r="Y19" s="204">
        <v>0</v>
      </c>
      <c r="Z19">
        <v>0</v>
      </c>
      <c r="AA19" s="204">
        <v>8.52</v>
      </c>
      <c r="AB19" s="204">
        <v>0</v>
      </c>
      <c r="AC19" s="204">
        <v>0</v>
      </c>
      <c r="AD19" s="204">
        <v>0</v>
      </c>
      <c r="AE19" s="204">
        <v>22.49</v>
      </c>
      <c r="AF19" s="204">
        <v>0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57.61</v>
      </c>
      <c r="AQ19" s="204">
        <v>15.08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87.37</v>
      </c>
      <c r="L20" s="204">
        <v>22.13</v>
      </c>
      <c r="M20" s="204">
        <v>0</v>
      </c>
      <c r="N20" s="204">
        <v>28.96</v>
      </c>
      <c r="O20" s="204">
        <v>24.31</v>
      </c>
      <c r="P20" s="204">
        <v>66.47</v>
      </c>
      <c r="Q20" s="204">
        <v>1.46</v>
      </c>
      <c r="R20" s="204">
        <v>5.76</v>
      </c>
      <c r="S20" s="204">
        <v>3.84</v>
      </c>
      <c r="T20" s="204">
        <v>0</v>
      </c>
      <c r="U20" s="204">
        <v>260.35000000000002</v>
      </c>
      <c r="V20" s="204">
        <v>2.88</v>
      </c>
      <c r="W20" s="204">
        <v>11.17</v>
      </c>
      <c r="X20" s="204">
        <v>36.17</v>
      </c>
      <c r="Y20" s="204">
        <v>0</v>
      </c>
      <c r="Z20">
        <v>0</v>
      </c>
      <c r="AA20" s="204">
        <v>8.52</v>
      </c>
      <c r="AB20" s="204">
        <v>0</v>
      </c>
      <c r="AC20" s="204">
        <v>0</v>
      </c>
      <c r="AD20" s="204">
        <v>0</v>
      </c>
      <c r="AE20" s="204">
        <v>22.49</v>
      </c>
      <c r="AF20" s="204">
        <v>0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57.61</v>
      </c>
      <c r="AQ20" s="204">
        <v>15.08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87.37</v>
      </c>
      <c r="L21" s="204">
        <v>22.13</v>
      </c>
      <c r="M21" s="204">
        <v>0</v>
      </c>
      <c r="N21" s="204">
        <v>28.96</v>
      </c>
      <c r="O21" s="204">
        <v>24.31</v>
      </c>
      <c r="P21" s="204">
        <v>66.47</v>
      </c>
      <c r="Q21" s="204">
        <v>1.46</v>
      </c>
      <c r="R21" s="204">
        <v>5.76</v>
      </c>
      <c r="S21" s="204">
        <v>3.84</v>
      </c>
      <c r="T21" s="204">
        <v>0</v>
      </c>
      <c r="U21" s="204">
        <v>260.35000000000002</v>
      </c>
      <c r="V21" s="204">
        <v>2.88</v>
      </c>
      <c r="W21" s="204">
        <v>11.17</v>
      </c>
      <c r="X21" s="204">
        <v>36.17</v>
      </c>
      <c r="Y21" s="204">
        <v>0</v>
      </c>
      <c r="Z21">
        <v>0</v>
      </c>
      <c r="AA21" s="204">
        <v>8.52</v>
      </c>
      <c r="AB21" s="204">
        <v>0</v>
      </c>
      <c r="AC21" s="204">
        <v>0</v>
      </c>
      <c r="AD21" s="204">
        <v>0</v>
      </c>
      <c r="AE21" s="204">
        <v>22.49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57.61</v>
      </c>
      <c r="AQ21" s="204">
        <v>15.08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87.37</v>
      </c>
      <c r="L22" s="204">
        <v>22.13</v>
      </c>
      <c r="M22" s="204">
        <v>0</v>
      </c>
      <c r="N22" s="204">
        <v>30.16</v>
      </c>
      <c r="O22" s="204">
        <v>25.32</v>
      </c>
      <c r="P22" s="204">
        <v>66.47</v>
      </c>
      <c r="Q22" s="204">
        <v>1.46</v>
      </c>
      <c r="R22" s="204">
        <v>5.76</v>
      </c>
      <c r="S22" s="204">
        <v>3.84</v>
      </c>
      <c r="T22" s="204">
        <v>0</v>
      </c>
      <c r="U22" s="204">
        <v>260.35000000000002</v>
      </c>
      <c r="V22" s="204">
        <v>2.88</v>
      </c>
      <c r="W22" s="204">
        <v>11.17</v>
      </c>
      <c r="X22" s="204">
        <v>36.17</v>
      </c>
      <c r="Y22" s="204">
        <v>0</v>
      </c>
      <c r="Z22">
        <v>0</v>
      </c>
      <c r="AA22" s="204">
        <v>8.52</v>
      </c>
      <c r="AB22" s="204">
        <v>0</v>
      </c>
      <c r="AC22" s="204">
        <v>0</v>
      </c>
      <c r="AD22" s="204">
        <v>0</v>
      </c>
      <c r="AE22" s="204">
        <v>22.49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57.61</v>
      </c>
      <c r="AQ22" s="204">
        <v>15.08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87.37</v>
      </c>
      <c r="L23" s="204">
        <v>22.13</v>
      </c>
      <c r="M23" s="204">
        <v>0</v>
      </c>
      <c r="N23" s="204">
        <v>30.16</v>
      </c>
      <c r="O23" s="204">
        <v>25.32</v>
      </c>
      <c r="P23" s="204">
        <v>66.47</v>
      </c>
      <c r="Q23" s="204">
        <v>1.46</v>
      </c>
      <c r="R23" s="204">
        <v>5.76</v>
      </c>
      <c r="S23" s="204">
        <v>3.84</v>
      </c>
      <c r="T23" s="204">
        <v>0</v>
      </c>
      <c r="U23" s="204">
        <v>260.35000000000002</v>
      </c>
      <c r="V23" s="204">
        <v>2.88</v>
      </c>
      <c r="W23" s="204">
        <v>11.09</v>
      </c>
      <c r="X23" s="204">
        <v>36.17</v>
      </c>
      <c r="Y23" s="204">
        <v>0</v>
      </c>
      <c r="Z23">
        <v>0</v>
      </c>
      <c r="AA23" s="204">
        <v>8.52</v>
      </c>
      <c r="AB23" s="204">
        <v>0</v>
      </c>
      <c r="AC23" s="204">
        <v>0</v>
      </c>
      <c r="AD23" s="204">
        <v>0</v>
      </c>
      <c r="AE23" s="204">
        <v>22.49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57.61</v>
      </c>
      <c r="AQ23" s="204">
        <v>15.08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87.37</v>
      </c>
      <c r="L24" s="204">
        <v>22.13</v>
      </c>
      <c r="M24" s="204">
        <v>0</v>
      </c>
      <c r="N24" s="204">
        <v>30.16</v>
      </c>
      <c r="O24" s="204">
        <v>25.32</v>
      </c>
      <c r="P24" s="204">
        <v>66.47</v>
      </c>
      <c r="Q24" s="204">
        <v>1.46</v>
      </c>
      <c r="R24" s="204">
        <v>5.76</v>
      </c>
      <c r="S24" s="204">
        <v>3.84</v>
      </c>
      <c r="T24" s="204">
        <v>0</v>
      </c>
      <c r="U24" s="204">
        <v>260.35000000000002</v>
      </c>
      <c r="V24" s="204">
        <v>2.88</v>
      </c>
      <c r="W24" s="204">
        <v>11.18</v>
      </c>
      <c r="X24" s="204">
        <v>36.17</v>
      </c>
      <c r="Y24" s="204">
        <v>0</v>
      </c>
      <c r="Z24">
        <v>0</v>
      </c>
      <c r="AA24" s="204">
        <v>8.52</v>
      </c>
      <c r="AB24" s="204">
        <v>0</v>
      </c>
      <c r="AC24" s="204">
        <v>0</v>
      </c>
      <c r="AD24" s="204">
        <v>0</v>
      </c>
      <c r="AE24" s="204">
        <v>22.49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57.61</v>
      </c>
      <c r="AQ24" s="204">
        <v>15.08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113.29</v>
      </c>
      <c r="L25" s="204">
        <v>41.68</v>
      </c>
      <c r="M25" s="204">
        <v>0</v>
      </c>
      <c r="N25" s="204">
        <v>30.16</v>
      </c>
      <c r="O25" s="204">
        <v>25.32</v>
      </c>
      <c r="P25" s="204">
        <v>66.47</v>
      </c>
      <c r="Q25" s="204">
        <v>2.23</v>
      </c>
      <c r="R25" s="204">
        <v>10.34</v>
      </c>
      <c r="S25" s="204">
        <v>6.44</v>
      </c>
      <c r="T25" s="204">
        <v>0</v>
      </c>
      <c r="U25" s="204">
        <v>202.31</v>
      </c>
      <c r="V25" s="204">
        <v>4.9000000000000004</v>
      </c>
      <c r="W25" s="204">
        <v>11.18</v>
      </c>
      <c r="X25" s="204">
        <v>36.17</v>
      </c>
      <c r="Y25" s="204">
        <v>0</v>
      </c>
      <c r="Z25">
        <v>0</v>
      </c>
      <c r="AA25" s="204">
        <v>8.52</v>
      </c>
      <c r="AB25" s="204">
        <v>0</v>
      </c>
      <c r="AC25" s="204">
        <v>0</v>
      </c>
      <c r="AD25" s="204">
        <v>0</v>
      </c>
      <c r="AE25" s="204">
        <v>22.49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67.86</v>
      </c>
      <c r="AQ25" s="204">
        <v>22.91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118.09</v>
      </c>
      <c r="L26" s="204">
        <v>41.68</v>
      </c>
      <c r="M26" s="204">
        <v>0</v>
      </c>
      <c r="N26" s="204">
        <v>30.16</v>
      </c>
      <c r="O26" s="204">
        <v>25.32</v>
      </c>
      <c r="P26" s="204">
        <v>66.47</v>
      </c>
      <c r="Q26" s="204">
        <v>2.23</v>
      </c>
      <c r="R26" s="204">
        <v>10.34</v>
      </c>
      <c r="S26" s="204">
        <v>6.44</v>
      </c>
      <c r="T26" s="204">
        <v>0</v>
      </c>
      <c r="U26" s="204">
        <v>202.31</v>
      </c>
      <c r="V26" s="204">
        <v>5.07</v>
      </c>
      <c r="W26" s="204">
        <v>11.18</v>
      </c>
      <c r="X26" s="204">
        <v>36.17</v>
      </c>
      <c r="Y26" s="204">
        <v>0</v>
      </c>
      <c r="Z26">
        <v>0</v>
      </c>
      <c r="AA26" s="204">
        <v>8.52</v>
      </c>
      <c r="AB26" s="204">
        <v>0</v>
      </c>
      <c r="AC26" s="204">
        <v>0</v>
      </c>
      <c r="AD26" s="204">
        <v>0</v>
      </c>
      <c r="AE26" s="204">
        <v>22.49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67.86</v>
      </c>
      <c r="AQ26" s="204">
        <v>22.91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157.61000000000001</v>
      </c>
      <c r="L27" s="204">
        <v>41.68</v>
      </c>
      <c r="M27" s="204">
        <v>0</v>
      </c>
      <c r="N27" s="204">
        <v>28.96</v>
      </c>
      <c r="O27" s="204">
        <v>24.31</v>
      </c>
      <c r="P27" s="204">
        <v>66.47</v>
      </c>
      <c r="Q27" s="204">
        <v>2.12</v>
      </c>
      <c r="R27" s="204">
        <v>9.7200000000000006</v>
      </c>
      <c r="S27" s="204">
        <v>6.04</v>
      </c>
      <c r="T27" s="204">
        <v>0</v>
      </c>
      <c r="U27" s="204">
        <v>202.31</v>
      </c>
      <c r="V27" s="204">
        <v>5.07</v>
      </c>
      <c r="W27" s="204">
        <v>11.18</v>
      </c>
      <c r="X27" s="204">
        <v>36.17</v>
      </c>
      <c r="Y27" s="204">
        <v>0</v>
      </c>
      <c r="Z27">
        <v>0</v>
      </c>
      <c r="AA27" s="204">
        <v>8.52</v>
      </c>
      <c r="AB27" s="204">
        <v>0</v>
      </c>
      <c r="AC27" s="204">
        <v>0</v>
      </c>
      <c r="AD27" s="204">
        <v>0</v>
      </c>
      <c r="AE27" s="204">
        <v>22.49</v>
      </c>
      <c r="AF27" s="204">
        <v>0</v>
      </c>
      <c r="AG27" s="204">
        <v>0</v>
      </c>
      <c r="AH27" s="204">
        <v>0</v>
      </c>
      <c r="AI27" s="204">
        <v>48.59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67.86</v>
      </c>
      <c r="AQ27" s="204">
        <v>21.99</v>
      </c>
      <c r="AR27" s="204">
        <v>0.19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157.61000000000001</v>
      </c>
      <c r="L28" s="204">
        <v>41.68</v>
      </c>
      <c r="M28" s="204">
        <v>0</v>
      </c>
      <c r="N28" s="204">
        <v>28.96</v>
      </c>
      <c r="O28" s="204">
        <v>24.31</v>
      </c>
      <c r="P28" s="204">
        <v>66.47</v>
      </c>
      <c r="Q28" s="204">
        <v>2.23</v>
      </c>
      <c r="R28" s="204">
        <v>10.34</v>
      </c>
      <c r="S28" s="204">
        <v>6.44</v>
      </c>
      <c r="T28" s="204">
        <v>0</v>
      </c>
      <c r="U28" s="204">
        <v>202.31</v>
      </c>
      <c r="V28" s="204">
        <v>5.07</v>
      </c>
      <c r="W28" s="204">
        <v>11.18</v>
      </c>
      <c r="X28" s="204">
        <v>36.17</v>
      </c>
      <c r="Y28" s="204">
        <v>0</v>
      </c>
      <c r="Z28">
        <v>0</v>
      </c>
      <c r="AA28" s="204">
        <v>8.52</v>
      </c>
      <c r="AB28" s="204">
        <v>0</v>
      </c>
      <c r="AC28" s="204">
        <v>0</v>
      </c>
      <c r="AD28" s="204">
        <v>0</v>
      </c>
      <c r="AE28" s="204">
        <v>22.49</v>
      </c>
      <c r="AF28" s="204">
        <v>0</v>
      </c>
      <c r="AG28" s="204">
        <v>0</v>
      </c>
      <c r="AH28" s="204">
        <v>0</v>
      </c>
      <c r="AI28" s="204">
        <v>48.59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67.86</v>
      </c>
      <c r="AQ28" s="204">
        <v>21.99</v>
      </c>
      <c r="AR28" s="204">
        <v>0.47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157.61000000000001</v>
      </c>
      <c r="L29" s="204">
        <v>41.47</v>
      </c>
      <c r="M29" s="204">
        <v>0</v>
      </c>
      <c r="N29" s="204">
        <v>28.96</v>
      </c>
      <c r="O29" s="204">
        <v>24.31</v>
      </c>
      <c r="P29" s="204">
        <v>66.47</v>
      </c>
      <c r="Q29" s="204">
        <v>2.23</v>
      </c>
      <c r="R29" s="204">
        <v>10.34</v>
      </c>
      <c r="S29" s="204">
        <v>6.44</v>
      </c>
      <c r="T29" s="204">
        <v>0</v>
      </c>
      <c r="U29" s="204">
        <v>202.31</v>
      </c>
      <c r="V29" s="204">
        <v>5.07</v>
      </c>
      <c r="W29" s="204">
        <v>11.18</v>
      </c>
      <c r="X29" s="204">
        <v>36.17</v>
      </c>
      <c r="Y29" s="204">
        <v>0</v>
      </c>
      <c r="Z29">
        <v>0</v>
      </c>
      <c r="AA29" s="204">
        <v>8.52</v>
      </c>
      <c r="AB29" s="204">
        <v>0</v>
      </c>
      <c r="AC29" s="204">
        <v>0</v>
      </c>
      <c r="AD29" s="204">
        <v>0</v>
      </c>
      <c r="AE29" s="204">
        <v>22.49</v>
      </c>
      <c r="AF29" s="204">
        <v>0</v>
      </c>
      <c r="AG29" s="204">
        <v>0</v>
      </c>
      <c r="AH29" s="204">
        <v>0</v>
      </c>
      <c r="AI29" s="204">
        <v>48.59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67.86</v>
      </c>
      <c r="AQ29" s="204">
        <v>21.99</v>
      </c>
      <c r="AR29" s="204">
        <v>1.88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157.61000000000001</v>
      </c>
      <c r="L30" s="204">
        <v>41.68</v>
      </c>
      <c r="M30" s="204">
        <v>0</v>
      </c>
      <c r="N30" s="204">
        <v>28.96</v>
      </c>
      <c r="O30" s="204">
        <v>24.31</v>
      </c>
      <c r="P30" s="204">
        <v>66.47</v>
      </c>
      <c r="Q30" s="204">
        <v>2.23</v>
      </c>
      <c r="R30" s="204">
        <v>10.34</v>
      </c>
      <c r="S30" s="204">
        <v>6.44</v>
      </c>
      <c r="T30" s="204">
        <v>0</v>
      </c>
      <c r="U30" s="204">
        <v>202.31</v>
      </c>
      <c r="V30" s="204">
        <v>5.07</v>
      </c>
      <c r="W30" s="204">
        <v>11.18</v>
      </c>
      <c r="X30" s="204">
        <v>36.17</v>
      </c>
      <c r="Y30" s="204">
        <v>0</v>
      </c>
      <c r="Z30">
        <v>0</v>
      </c>
      <c r="AA30" s="204">
        <v>8.52</v>
      </c>
      <c r="AB30" s="204">
        <v>0</v>
      </c>
      <c r="AC30" s="204">
        <v>0</v>
      </c>
      <c r="AD30" s="204">
        <v>0</v>
      </c>
      <c r="AE30" s="204">
        <v>22.49</v>
      </c>
      <c r="AF30" s="204">
        <v>0</v>
      </c>
      <c r="AG30" s="204">
        <v>0</v>
      </c>
      <c r="AH30" s="204">
        <v>0</v>
      </c>
      <c r="AI30" s="204">
        <v>48.59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67.86</v>
      </c>
      <c r="AQ30" s="204">
        <v>21.99</v>
      </c>
      <c r="AR30" s="204">
        <v>5.21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157.52000000000001</v>
      </c>
      <c r="L31" s="204">
        <v>41.68</v>
      </c>
      <c r="M31" s="204">
        <v>0</v>
      </c>
      <c r="N31" s="204">
        <v>28.96</v>
      </c>
      <c r="O31" s="204">
        <v>24.31</v>
      </c>
      <c r="P31" s="204">
        <v>66.47</v>
      </c>
      <c r="Q31" s="204">
        <v>2.23</v>
      </c>
      <c r="R31" s="204">
        <v>10.34</v>
      </c>
      <c r="S31" s="204">
        <v>6.44</v>
      </c>
      <c r="T31" s="204">
        <v>0</v>
      </c>
      <c r="U31" s="204">
        <v>202.31</v>
      </c>
      <c r="V31" s="204">
        <v>5.07</v>
      </c>
      <c r="W31" s="204">
        <v>11.11</v>
      </c>
      <c r="X31" s="204">
        <v>36.17</v>
      </c>
      <c r="Y31" s="204">
        <v>0</v>
      </c>
      <c r="Z31">
        <v>0</v>
      </c>
      <c r="AA31" s="204">
        <v>8.52</v>
      </c>
      <c r="AB31" s="204">
        <v>0</v>
      </c>
      <c r="AC31" s="204">
        <v>0</v>
      </c>
      <c r="AD31" s="204">
        <v>0</v>
      </c>
      <c r="AE31" s="204">
        <v>22.49</v>
      </c>
      <c r="AF31" s="204">
        <v>0</v>
      </c>
      <c r="AG31" s="204">
        <v>0</v>
      </c>
      <c r="AH31" s="204">
        <v>0</v>
      </c>
      <c r="AI31" s="204">
        <v>47.01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67.86</v>
      </c>
      <c r="AQ31" s="204">
        <v>22</v>
      </c>
      <c r="AR31" s="204">
        <v>11.3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157.52000000000001</v>
      </c>
      <c r="L32" s="204">
        <v>41.68</v>
      </c>
      <c r="M32" s="204">
        <v>0</v>
      </c>
      <c r="N32" s="204">
        <v>28.96</v>
      </c>
      <c r="O32" s="204">
        <v>24.31</v>
      </c>
      <c r="P32" s="204">
        <v>66.47</v>
      </c>
      <c r="Q32" s="204">
        <v>2.2200000000000002</v>
      </c>
      <c r="R32" s="204">
        <v>10.199999999999999</v>
      </c>
      <c r="S32" s="204">
        <v>6.34</v>
      </c>
      <c r="T32" s="204">
        <v>0</v>
      </c>
      <c r="U32" s="204">
        <v>202.31</v>
      </c>
      <c r="V32" s="204">
        <v>5.07</v>
      </c>
      <c r="W32" s="204">
        <v>11.18</v>
      </c>
      <c r="X32" s="204">
        <v>36.17</v>
      </c>
      <c r="Y32" s="204">
        <v>0</v>
      </c>
      <c r="Z32">
        <v>0</v>
      </c>
      <c r="AA32" s="204">
        <v>8.52</v>
      </c>
      <c r="AB32" s="204">
        <v>0</v>
      </c>
      <c r="AC32" s="204">
        <v>0</v>
      </c>
      <c r="AD32" s="204">
        <v>0</v>
      </c>
      <c r="AE32" s="204">
        <v>22.49</v>
      </c>
      <c r="AF32" s="204">
        <v>0</v>
      </c>
      <c r="AG32" s="204">
        <v>0</v>
      </c>
      <c r="AH32" s="204">
        <v>0</v>
      </c>
      <c r="AI32" s="204">
        <v>47.01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67.86</v>
      </c>
      <c r="AQ32" s="204">
        <v>22</v>
      </c>
      <c r="AR32" s="204">
        <v>14.2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157.52000000000001</v>
      </c>
      <c r="L33" s="204">
        <v>41.68</v>
      </c>
      <c r="M33" s="204">
        <v>0</v>
      </c>
      <c r="N33" s="204">
        <v>28.96</v>
      </c>
      <c r="O33" s="204">
        <v>24.31</v>
      </c>
      <c r="P33" s="204">
        <v>66.47</v>
      </c>
      <c r="Q33" s="204">
        <v>2.23</v>
      </c>
      <c r="R33" s="204">
        <v>10.34</v>
      </c>
      <c r="S33" s="204">
        <v>6.44</v>
      </c>
      <c r="T33" s="204">
        <v>0</v>
      </c>
      <c r="U33" s="204">
        <v>202.31</v>
      </c>
      <c r="V33" s="204">
        <v>5.07</v>
      </c>
      <c r="W33" s="204">
        <v>11.18</v>
      </c>
      <c r="X33" s="204">
        <v>36.17</v>
      </c>
      <c r="Y33" s="204">
        <v>0</v>
      </c>
      <c r="Z33">
        <v>0</v>
      </c>
      <c r="AA33" s="204">
        <v>8.52</v>
      </c>
      <c r="AB33" s="204">
        <v>0</v>
      </c>
      <c r="AC33" s="204">
        <v>0</v>
      </c>
      <c r="AD33" s="204">
        <v>0</v>
      </c>
      <c r="AE33" s="204">
        <v>22.49</v>
      </c>
      <c r="AF33" s="204">
        <v>0</v>
      </c>
      <c r="AG33" s="204">
        <v>0</v>
      </c>
      <c r="AH33" s="204">
        <v>0</v>
      </c>
      <c r="AI33" s="204">
        <v>47.01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67.86</v>
      </c>
      <c r="AQ33" s="204">
        <v>22</v>
      </c>
      <c r="AR33" s="204">
        <v>14.7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157.52000000000001</v>
      </c>
      <c r="L34" s="204">
        <v>41.68</v>
      </c>
      <c r="M34" s="204">
        <v>0</v>
      </c>
      <c r="N34" s="204">
        <v>28.96</v>
      </c>
      <c r="O34" s="204">
        <v>24.31</v>
      </c>
      <c r="P34" s="204">
        <v>66.47</v>
      </c>
      <c r="Q34" s="204">
        <v>2.23</v>
      </c>
      <c r="R34" s="204">
        <v>10.34</v>
      </c>
      <c r="S34" s="204">
        <v>6.44</v>
      </c>
      <c r="T34" s="204">
        <v>0</v>
      </c>
      <c r="U34" s="204">
        <v>202.31</v>
      </c>
      <c r="V34" s="204">
        <v>5.07</v>
      </c>
      <c r="W34" s="204">
        <v>11.18</v>
      </c>
      <c r="X34" s="204">
        <v>36.17</v>
      </c>
      <c r="Y34" s="204">
        <v>0</v>
      </c>
      <c r="Z34">
        <v>0</v>
      </c>
      <c r="AA34" s="204">
        <v>8.52</v>
      </c>
      <c r="AB34" s="204">
        <v>0</v>
      </c>
      <c r="AC34" s="204">
        <v>0</v>
      </c>
      <c r="AD34" s="204">
        <v>0</v>
      </c>
      <c r="AE34" s="204">
        <v>22.49</v>
      </c>
      <c r="AF34" s="204">
        <v>0</v>
      </c>
      <c r="AG34" s="204">
        <v>0</v>
      </c>
      <c r="AH34" s="204">
        <v>0</v>
      </c>
      <c r="AI34" s="204">
        <v>47.01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67.86</v>
      </c>
      <c r="AQ34" s="204">
        <v>22</v>
      </c>
      <c r="AR34" s="204">
        <v>14.7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122.89</v>
      </c>
      <c r="L35" s="204">
        <v>41.68</v>
      </c>
      <c r="M35" s="204">
        <v>0</v>
      </c>
      <c r="N35" s="204">
        <v>28.96</v>
      </c>
      <c r="O35" s="204">
        <v>24.31</v>
      </c>
      <c r="P35" s="204">
        <v>66.47</v>
      </c>
      <c r="Q35" s="204">
        <v>2.23</v>
      </c>
      <c r="R35" s="204">
        <v>10.34</v>
      </c>
      <c r="S35" s="204">
        <v>6.44</v>
      </c>
      <c r="T35" s="204">
        <v>0</v>
      </c>
      <c r="U35" s="204">
        <v>202.31</v>
      </c>
      <c r="V35" s="204">
        <v>5.07</v>
      </c>
      <c r="W35" s="204">
        <v>11.18</v>
      </c>
      <c r="X35" s="204">
        <v>36.17</v>
      </c>
      <c r="Y35" s="204">
        <v>0</v>
      </c>
      <c r="Z35">
        <v>0</v>
      </c>
      <c r="AA35" s="204">
        <v>8.52</v>
      </c>
      <c r="AB35" s="204">
        <v>0</v>
      </c>
      <c r="AC35" s="204">
        <v>0</v>
      </c>
      <c r="AD35" s="204">
        <v>0</v>
      </c>
      <c r="AE35" s="204">
        <v>22.49</v>
      </c>
      <c r="AF35" s="204">
        <v>0</v>
      </c>
      <c r="AG35" s="204">
        <v>0</v>
      </c>
      <c r="AH35" s="204">
        <v>0</v>
      </c>
      <c r="AI35" s="204">
        <v>47.01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67.86</v>
      </c>
      <c r="AQ35" s="204">
        <v>22</v>
      </c>
      <c r="AR35" s="204">
        <v>14.7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118.09</v>
      </c>
      <c r="L36" s="204">
        <v>41.68</v>
      </c>
      <c r="M36" s="204">
        <v>0</v>
      </c>
      <c r="N36" s="204">
        <v>28.96</v>
      </c>
      <c r="O36" s="204">
        <v>24.31</v>
      </c>
      <c r="P36" s="204">
        <v>66.47</v>
      </c>
      <c r="Q36" s="204">
        <v>2.23</v>
      </c>
      <c r="R36" s="204">
        <v>10.34</v>
      </c>
      <c r="S36" s="204">
        <v>6.44</v>
      </c>
      <c r="T36" s="204">
        <v>0</v>
      </c>
      <c r="U36" s="204">
        <v>202.31</v>
      </c>
      <c r="V36" s="204">
        <v>5.07</v>
      </c>
      <c r="W36" s="204">
        <v>11.18</v>
      </c>
      <c r="X36" s="204">
        <v>36.17</v>
      </c>
      <c r="Y36" s="204">
        <v>0</v>
      </c>
      <c r="Z36">
        <v>0</v>
      </c>
      <c r="AA36" s="204">
        <v>8.52</v>
      </c>
      <c r="AB36" s="204">
        <v>0</v>
      </c>
      <c r="AC36" s="204">
        <v>0</v>
      </c>
      <c r="AD36" s="204">
        <v>0</v>
      </c>
      <c r="AE36" s="204">
        <v>22.49</v>
      </c>
      <c r="AF36" s="204">
        <v>0</v>
      </c>
      <c r="AG36" s="204">
        <v>0</v>
      </c>
      <c r="AH36" s="204">
        <v>0</v>
      </c>
      <c r="AI36" s="204">
        <v>47.01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67.86</v>
      </c>
      <c r="AQ36" s="204">
        <v>22</v>
      </c>
      <c r="AR36" s="204">
        <v>14.7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116.83</v>
      </c>
      <c r="L37" s="204">
        <v>43.41</v>
      </c>
      <c r="M37" s="204">
        <v>0</v>
      </c>
      <c r="N37" s="204">
        <v>28.96</v>
      </c>
      <c r="O37" s="204">
        <v>24.31</v>
      </c>
      <c r="P37" s="204">
        <v>66.47</v>
      </c>
      <c r="Q37" s="204">
        <v>2.23</v>
      </c>
      <c r="R37" s="204">
        <v>10.34</v>
      </c>
      <c r="S37" s="204">
        <v>6.44</v>
      </c>
      <c r="T37" s="204">
        <v>0</v>
      </c>
      <c r="U37" s="204">
        <v>202.31</v>
      </c>
      <c r="V37" s="204">
        <v>5.07</v>
      </c>
      <c r="W37" s="204">
        <v>11.18</v>
      </c>
      <c r="X37" s="204">
        <v>36.17</v>
      </c>
      <c r="Y37" s="204">
        <v>0</v>
      </c>
      <c r="Z37">
        <v>0</v>
      </c>
      <c r="AA37" s="204">
        <v>8.52</v>
      </c>
      <c r="AB37" s="204">
        <v>0</v>
      </c>
      <c r="AC37" s="204">
        <v>0</v>
      </c>
      <c r="AD37" s="204">
        <v>0</v>
      </c>
      <c r="AE37" s="204">
        <v>22.49</v>
      </c>
      <c r="AF37" s="204">
        <v>0</v>
      </c>
      <c r="AG37" s="204">
        <v>0</v>
      </c>
      <c r="AH37" s="204">
        <v>0</v>
      </c>
      <c r="AI37" s="204">
        <v>47.01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67.86</v>
      </c>
      <c r="AQ37" s="204">
        <v>22</v>
      </c>
      <c r="AR37" s="204">
        <v>16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87.37</v>
      </c>
      <c r="L38" s="204">
        <v>43.41</v>
      </c>
      <c r="M38" s="204">
        <v>0</v>
      </c>
      <c r="N38" s="204">
        <v>28.96</v>
      </c>
      <c r="O38" s="204">
        <v>24.31</v>
      </c>
      <c r="P38" s="204">
        <v>66.47</v>
      </c>
      <c r="Q38" s="204">
        <v>2.23</v>
      </c>
      <c r="R38" s="204">
        <v>10.34</v>
      </c>
      <c r="S38" s="204">
        <v>6.44</v>
      </c>
      <c r="T38" s="204">
        <v>0</v>
      </c>
      <c r="U38" s="204">
        <v>202.31</v>
      </c>
      <c r="V38" s="204">
        <v>5.07</v>
      </c>
      <c r="W38" s="204">
        <v>11.18</v>
      </c>
      <c r="X38" s="204">
        <v>36.17</v>
      </c>
      <c r="Y38" s="204">
        <v>0</v>
      </c>
      <c r="Z38">
        <v>0</v>
      </c>
      <c r="AA38" s="204">
        <v>8.52</v>
      </c>
      <c r="AB38" s="204">
        <v>0</v>
      </c>
      <c r="AC38" s="204">
        <v>0</v>
      </c>
      <c r="AD38" s="204">
        <v>0</v>
      </c>
      <c r="AE38" s="204">
        <v>22.49</v>
      </c>
      <c r="AF38" s="204">
        <v>0</v>
      </c>
      <c r="AG38" s="204">
        <v>0</v>
      </c>
      <c r="AH38" s="204">
        <v>0</v>
      </c>
      <c r="AI38" s="204">
        <v>47.01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67.86</v>
      </c>
      <c r="AQ38" s="204">
        <v>22</v>
      </c>
      <c r="AR38" s="204">
        <v>16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86.91</v>
      </c>
      <c r="L39" s="204">
        <v>41.68</v>
      </c>
      <c r="M39" s="204">
        <v>0</v>
      </c>
      <c r="N39" s="204">
        <v>28.96</v>
      </c>
      <c r="O39" s="204">
        <v>24.31</v>
      </c>
      <c r="P39" s="204">
        <v>66.47</v>
      </c>
      <c r="Q39" s="204">
        <v>2.23</v>
      </c>
      <c r="R39" s="204">
        <v>10.34</v>
      </c>
      <c r="S39" s="204">
        <v>6.44</v>
      </c>
      <c r="T39" s="204">
        <v>0</v>
      </c>
      <c r="U39" s="204">
        <v>202.31</v>
      </c>
      <c r="V39" s="204">
        <v>5.07</v>
      </c>
      <c r="W39" s="204">
        <v>11.18</v>
      </c>
      <c r="X39" s="204">
        <v>36.17</v>
      </c>
      <c r="Y39" s="204">
        <v>0</v>
      </c>
      <c r="Z39">
        <v>0</v>
      </c>
      <c r="AA39" s="204">
        <v>8.52</v>
      </c>
      <c r="AB39" s="204">
        <v>0</v>
      </c>
      <c r="AC39" s="204">
        <v>0</v>
      </c>
      <c r="AD39" s="204">
        <v>0</v>
      </c>
      <c r="AE39" s="204">
        <v>22.49</v>
      </c>
      <c r="AF39" s="204">
        <v>0</v>
      </c>
      <c r="AG39" s="204">
        <v>0</v>
      </c>
      <c r="AH39" s="204">
        <v>0</v>
      </c>
      <c r="AI39" s="204">
        <v>47.01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67.86</v>
      </c>
      <c r="AQ39" s="204">
        <v>22</v>
      </c>
      <c r="AR39" s="204">
        <v>16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157.61000000000001</v>
      </c>
      <c r="L40" s="204">
        <v>41.68</v>
      </c>
      <c r="M40" s="204">
        <v>0</v>
      </c>
      <c r="N40" s="204">
        <v>28.96</v>
      </c>
      <c r="O40" s="204">
        <v>24.31</v>
      </c>
      <c r="P40" s="204">
        <v>66.47</v>
      </c>
      <c r="Q40" s="204">
        <v>2.23</v>
      </c>
      <c r="R40" s="204">
        <v>10.34</v>
      </c>
      <c r="S40" s="204">
        <v>6.44</v>
      </c>
      <c r="T40" s="204">
        <v>0</v>
      </c>
      <c r="U40" s="204">
        <v>202.31</v>
      </c>
      <c r="V40" s="204">
        <v>5.07</v>
      </c>
      <c r="W40" s="204">
        <v>11.18</v>
      </c>
      <c r="X40" s="204">
        <v>36.17</v>
      </c>
      <c r="Y40" s="204">
        <v>0</v>
      </c>
      <c r="Z40">
        <v>0</v>
      </c>
      <c r="AA40" s="204">
        <v>8.52</v>
      </c>
      <c r="AB40" s="204">
        <v>0</v>
      </c>
      <c r="AC40" s="204">
        <v>0</v>
      </c>
      <c r="AD40" s="204">
        <v>0</v>
      </c>
      <c r="AE40" s="204">
        <v>22.49</v>
      </c>
      <c r="AF40" s="204">
        <v>0</v>
      </c>
      <c r="AG40" s="204">
        <v>0</v>
      </c>
      <c r="AH40" s="204">
        <v>0</v>
      </c>
      <c r="AI40" s="204">
        <v>47.01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67.86</v>
      </c>
      <c r="AQ40" s="204">
        <v>22</v>
      </c>
      <c r="AR40" s="204">
        <v>16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157.61000000000001</v>
      </c>
      <c r="L41" s="204">
        <v>41.68</v>
      </c>
      <c r="M41" s="204">
        <v>0</v>
      </c>
      <c r="N41" s="204">
        <v>28.96</v>
      </c>
      <c r="O41" s="204">
        <v>24.31</v>
      </c>
      <c r="P41" s="204">
        <v>66.47</v>
      </c>
      <c r="Q41" s="204">
        <v>2.23</v>
      </c>
      <c r="R41" s="204">
        <v>10.34</v>
      </c>
      <c r="S41" s="204">
        <v>6.44</v>
      </c>
      <c r="T41" s="204">
        <v>0</v>
      </c>
      <c r="U41" s="204">
        <v>202.31</v>
      </c>
      <c r="V41" s="204">
        <v>5.07</v>
      </c>
      <c r="W41" s="204">
        <v>11.18</v>
      </c>
      <c r="X41" s="204">
        <v>36.17</v>
      </c>
      <c r="Y41" s="204">
        <v>0</v>
      </c>
      <c r="Z41">
        <v>0</v>
      </c>
      <c r="AA41" s="204">
        <v>8.52</v>
      </c>
      <c r="AB41" s="204">
        <v>0</v>
      </c>
      <c r="AC41" s="204">
        <v>0</v>
      </c>
      <c r="AD41" s="204">
        <v>0</v>
      </c>
      <c r="AE41" s="204">
        <v>22.49</v>
      </c>
      <c r="AF41" s="204">
        <v>0</v>
      </c>
      <c r="AG41" s="204">
        <v>0</v>
      </c>
      <c r="AH41" s="204">
        <v>0</v>
      </c>
      <c r="AI41" s="204">
        <v>47.01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67.86</v>
      </c>
      <c r="AQ41" s="204">
        <v>22</v>
      </c>
      <c r="AR41" s="204">
        <v>16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157.61000000000001</v>
      </c>
      <c r="L42" s="204">
        <v>41.68</v>
      </c>
      <c r="M42" s="204">
        <v>0</v>
      </c>
      <c r="N42" s="204">
        <v>28.96</v>
      </c>
      <c r="O42" s="204">
        <v>24.31</v>
      </c>
      <c r="P42" s="204">
        <v>66.47</v>
      </c>
      <c r="Q42" s="204">
        <v>2.23</v>
      </c>
      <c r="R42" s="204">
        <v>10.34</v>
      </c>
      <c r="S42" s="204">
        <v>6.44</v>
      </c>
      <c r="T42" s="204">
        <v>0</v>
      </c>
      <c r="U42" s="204">
        <v>202.31</v>
      </c>
      <c r="V42" s="204">
        <v>5.07</v>
      </c>
      <c r="W42" s="204">
        <v>11.18</v>
      </c>
      <c r="X42" s="204">
        <v>36.17</v>
      </c>
      <c r="Y42" s="204">
        <v>0</v>
      </c>
      <c r="Z42">
        <v>0</v>
      </c>
      <c r="AA42" s="204">
        <v>8.52</v>
      </c>
      <c r="AB42" s="204">
        <v>0</v>
      </c>
      <c r="AC42" s="204">
        <v>0</v>
      </c>
      <c r="AD42" s="204">
        <v>0</v>
      </c>
      <c r="AE42" s="204">
        <v>22.49</v>
      </c>
      <c r="AF42" s="204">
        <v>0</v>
      </c>
      <c r="AG42" s="204">
        <v>0</v>
      </c>
      <c r="AH42" s="204">
        <v>0</v>
      </c>
      <c r="AI42" s="204">
        <v>47.01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67.86</v>
      </c>
      <c r="AQ42" s="204">
        <v>22</v>
      </c>
      <c r="AR42" s="204">
        <v>16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157.61000000000001</v>
      </c>
      <c r="L43" s="204">
        <v>41.68</v>
      </c>
      <c r="M43" s="204">
        <v>0</v>
      </c>
      <c r="N43" s="204">
        <v>28.96</v>
      </c>
      <c r="O43" s="204">
        <v>24.31</v>
      </c>
      <c r="P43" s="204">
        <v>66.47</v>
      </c>
      <c r="Q43" s="204">
        <v>2.23</v>
      </c>
      <c r="R43" s="204">
        <v>10.77</v>
      </c>
      <c r="S43" s="204">
        <v>6.71</v>
      </c>
      <c r="T43" s="204">
        <v>0</v>
      </c>
      <c r="U43" s="204">
        <v>202.31</v>
      </c>
      <c r="V43" s="204">
        <v>5.07</v>
      </c>
      <c r="W43" s="204">
        <v>11.18</v>
      </c>
      <c r="X43" s="204">
        <v>36.17</v>
      </c>
      <c r="Y43" s="204">
        <v>0</v>
      </c>
      <c r="Z43">
        <v>0</v>
      </c>
      <c r="AA43" s="204">
        <v>8.52</v>
      </c>
      <c r="AB43" s="204">
        <v>0</v>
      </c>
      <c r="AC43" s="204">
        <v>0</v>
      </c>
      <c r="AD43" s="204">
        <v>0</v>
      </c>
      <c r="AE43" s="204">
        <v>22.49</v>
      </c>
      <c r="AF43" s="204">
        <v>0</v>
      </c>
      <c r="AG43" s="204">
        <v>0</v>
      </c>
      <c r="AH43" s="204">
        <v>0</v>
      </c>
      <c r="AI43" s="204">
        <v>47.01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67.86</v>
      </c>
      <c r="AQ43" s="204">
        <v>22</v>
      </c>
      <c r="AR43" s="204">
        <v>16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87.37</v>
      </c>
      <c r="L44" s="204">
        <v>22.08</v>
      </c>
      <c r="M44" s="204">
        <v>0</v>
      </c>
      <c r="N44" s="204">
        <v>28.96</v>
      </c>
      <c r="O44" s="204">
        <v>24.31</v>
      </c>
      <c r="P44" s="204">
        <v>66.47</v>
      </c>
      <c r="Q44" s="204">
        <v>0.96</v>
      </c>
      <c r="R44" s="204">
        <v>5.76</v>
      </c>
      <c r="S44" s="204">
        <v>3.84</v>
      </c>
      <c r="T44" s="204">
        <v>0</v>
      </c>
      <c r="U44" s="204">
        <v>202.31</v>
      </c>
      <c r="V44" s="204">
        <v>5.07</v>
      </c>
      <c r="W44" s="204">
        <v>11.18</v>
      </c>
      <c r="X44" s="204">
        <v>36.17</v>
      </c>
      <c r="Y44" s="204">
        <v>0</v>
      </c>
      <c r="Z44">
        <v>0</v>
      </c>
      <c r="AA44" s="204">
        <v>8.52</v>
      </c>
      <c r="AB44" s="204">
        <v>0</v>
      </c>
      <c r="AC44" s="204">
        <v>0</v>
      </c>
      <c r="AD44" s="204">
        <v>0</v>
      </c>
      <c r="AE44" s="204">
        <v>22.49</v>
      </c>
      <c r="AF44" s="204">
        <v>0</v>
      </c>
      <c r="AG44" s="204">
        <v>0</v>
      </c>
      <c r="AH44" s="204">
        <v>0</v>
      </c>
      <c r="AI44" s="204">
        <v>47.01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67.86</v>
      </c>
      <c r="AQ44" s="204">
        <v>22</v>
      </c>
      <c r="AR44" s="204">
        <v>16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87.37</v>
      </c>
      <c r="L45" s="204">
        <v>22.08</v>
      </c>
      <c r="M45" s="204">
        <v>0</v>
      </c>
      <c r="N45" s="204">
        <v>28.96</v>
      </c>
      <c r="O45" s="204">
        <v>24.31</v>
      </c>
      <c r="P45" s="204">
        <v>66.47</v>
      </c>
      <c r="Q45" s="204">
        <v>0.96</v>
      </c>
      <c r="R45" s="204">
        <v>5.76</v>
      </c>
      <c r="S45" s="204">
        <v>3.84</v>
      </c>
      <c r="T45" s="204">
        <v>0</v>
      </c>
      <c r="U45" s="204">
        <v>202.31</v>
      </c>
      <c r="V45" s="204">
        <v>5.07</v>
      </c>
      <c r="W45" s="204">
        <v>11.18</v>
      </c>
      <c r="X45" s="204">
        <v>36.17</v>
      </c>
      <c r="Y45" s="204">
        <v>0</v>
      </c>
      <c r="Z45">
        <v>0</v>
      </c>
      <c r="AA45" s="204">
        <v>8.52</v>
      </c>
      <c r="AB45" s="204">
        <v>0</v>
      </c>
      <c r="AC45" s="204">
        <v>0</v>
      </c>
      <c r="AD45" s="204">
        <v>0</v>
      </c>
      <c r="AE45" s="204">
        <v>22.49</v>
      </c>
      <c r="AF45" s="204">
        <v>0</v>
      </c>
      <c r="AG45" s="204">
        <v>0</v>
      </c>
      <c r="AH45" s="204">
        <v>0</v>
      </c>
      <c r="AI45" s="204">
        <v>47.01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67.86</v>
      </c>
      <c r="AQ45" s="204">
        <v>22</v>
      </c>
      <c r="AR45" s="204">
        <v>16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87.37</v>
      </c>
      <c r="L46" s="204">
        <v>22.08</v>
      </c>
      <c r="M46" s="204">
        <v>0</v>
      </c>
      <c r="N46" s="204">
        <v>28.96</v>
      </c>
      <c r="O46" s="204">
        <v>24.31</v>
      </c>
      <c r="P46" s="204">
        <v>66.47</v>
      </c>
      <c r="Q46" s="204">
        <v>0.96</v>
      </c>
      <c r="R46" s="204">
        <v>5.76</v>
      </c>
      <c r="S46" s="204">
        <v>3.84</v>
      </c>
      <c r="T46" s="204">
        <v>0</v>
      </c>
      <c r="U46" s="204">
        <v>202.31</v>
      </c>
      <c r="V46" s="204">
        <v>5.07</v>
      </c>
      <c r="W46" s="204">
        <v>11.18</v>
      </c>
      <c r="X46" s="204">
        <v>36.17</v>
      </c>
      <c r="Y46" s="204">
        <v>0</v>
      </c>
      <c r="Z46">
        <v>0</v>
      </c>
      <c r="AA46" s="204">
        <v>8.52</v>
      </c>
      <c r="AB46" s="204">
        <v>0</v>
      </c>
      <c r="AC46" s="204">
        <v>0</v>
      </c>
      <c r="AD46" s="204">
        <v>0</v>
      </c>
      <c r="AE46" s="204">
        <v>22.49</v>
      </c>
      <c r="AF46" s="204">
        <v>0</v>
      </c>
      <c r="AG46" s="204">
        <v>0</v>
      </c>
      <c r="AH46" s="204">
        <v>0</v>
      </c>
      <c r="AI46" s="204">
        <v>47.01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67.86</v>
      </c>
      <c r="AQ46" s="204">
        <v>22</v>
      </c>
      <c r="AR46" s="204">
        <v>16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87.37</v>
      </c>
      <c r="L47" s="204">
        <v>22.08</v>
      </c>
      <c r="M47" s="204">
        <v>0</v>
      </c>
      <c r="N47" s="204">
        <v>28.96</v>
      </c>
      <c r="O47" s="204">
        <v>24.31</v>
      </c>
      <c r="P47" s="204">
        <v>66.47</v>
      </c>
      <c r="Q47" s="204">
        <v>0.96</v>
      </c>
      <c r="R47" s="204">
        <v>5.76</v>
      </c>
      <c r="S47" s="204">
        <v>3.84</v>
      </c>
      <c r="T47" s="204">
        <v>0</v>
      </c>
      <c r="U47" s="204">
        <v>202.31</v>
      </c>
      <c r="V47" s="204">
        <v>5.07</v>
      </c>
      <c r="W47" s="204">
        <v>11.18</v>
      </c>
      <c r="X47" s="204">
        <v>36.17</v>
      </c>
      <c r="Y47" s="204">
        <v>0</v>
      </c>
      <c r="Z47">
        <v>0</v>
      </c>
      <c r="AA47" s="204">
        <v>8.75</v>
      </c>
      <c r="AB47" s="204">
        <v>0</v>
      </c>
      <c r="AC47" s="204">
        <v>0</v>
      </c>
      <c r="AD47" s="204">
        <v>0</v>
      </c>
      <c r="AE47" s="204">
        <v>22.49</v>
      </c>
      <c r="AF47" s="204">
        <v>0</v>
      </c>
      <c r="AG47" s="204">
        <v>0</v>
      </c>
      <c r="AH47" s="204">
        <v>0</v>
      </c>
      <c r="AI47" s="204">
        <v>47.01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67.86</v>
      </c>
      <c r="AQ47" s="204">
        <v>22</v>
      </c>
      <c r="AR47" s="204">
        <v>16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87.37</v>
      </c>
      <c r="L48" s="204">
        <v>22.08</v>
      </c>
      <c r="M48" s="204">
        <v>0</v>
      </c>
      <c r="N48" s="204">
        <v>28.96</v>
      </c>
      <c r="O48" s="204">
        <v>24.31</v>
      </c>
      <c r="P48" s="204">
        <v>66.47</v>
      </c>
      <c r="Q48" s="204">
        <v>0.96</v>
      </c>
      <c r="R48" s="204">
        <v>5.76</v>
      </c>
      <c r="S48" s="204">
        <v>3.84</v>
      </c>
      <c r="T48" s="204">
        <v>0</v>
      </c>
      <c r="U48" s="204">
        <v>202.31</v>
      </c>
      <c r="V48" s="204">
        <v>5.07</v>
      </c>
      <c r="W48" s="204">
        <v>11.18</v>
      </c>
      <c r="X48" s="204">
        <v>36.17</v>
      </c>
      <c r="Y48" s="204">
        <v>0</v>
      </c>
      <c r="Z48">
        <v>0</v>
      </c>
      <c r="AA48" s="204">
        <v>8.75</v>
      </c>
      <c r="AB48" s="204">
        <v>0</v>
      </c>
      <c r="AC48" s="204">
        <v>0</v>
      </c>
      <c r="AD48" s="204">
        <v>0</v>
      </c>
      <c r="AE48" s="204">
        <v>22.49</v>
      </c>
      <c r="AF48" s="204">
        <v>0</v>
      </c>
      <c r="AG48" s="204">
        <v>0</v>
      </c>
      <c r="AH48" s="204">
        <v>0</v>
      </c>
      <c r="AI48" s="204">
        <v>47.01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67.86</v>
      </c>
      <c r="AQ48" s="204">
        <v>22</v>
      </c>
      <c r="AR48" s="204">
        <v>19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87.37</v>
      </c>
      <c r="L49" s="204">
        <v>22.13</v>
      </c>
      <c r="M49" s="204">
        <v>0</v>
      </c>
      <c r="N49" s="204">
        <v>28.96</v>
      </c>
      <c r="O49" s="204">
        <v>24.31</v>
      </c>
      <c r="P49" s="204">
        <v>58.53</v>
      </c>
      <c r="Q49" s="204">
        <v>1.46</v>
      </c>
      <c r="R49" s="204">
        <v>5.76</v>
      </c>
      <c r="S49" s="204">
        <v>3.84</v>
      </c>
      <c r="T49" s="204">
        <v>0</v>
      </c>
      <c r="U49" s="204">
        <v>202.31</v>
      </c>
      <c r="V49" s="204">
        <v>5.28</v>
      </c>
      <c r="W49" s="204">
        <v>11.17</v>
      </c>
      <c r="X49" s="204">
        <v>36.17</v>
      </c>
      <c r="Y49" s="204">
        <v>0</v>
      </c>
      <c r="Z49">
        <v>0</v>
      </c>
      <c r="AA49" s="204">
        <v>8.75</v>
      </c>
      <c r="AB49" s="204">
        <v>0</v>
      </c>
      <c r="AC49" s="204">
        <v>0</v>
      </c>
      <c r="AD49" s="204">
        <v>0</v>
      </c>
      <c r="AE49" s="204">
        <v>22.49</v>
      </c>
      <c r="AF49" s="204">
        <v>0</v>
      </c>
      <c r="AG49" s="204">
        <v>0</v>
      </c>
      <c r="AH49" s="204">
        <v>0</v>
      </c>
      <c r="AI49" s="204">
        <v>47.01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67.86</v>
      </c>
      <c r="AQ49" s="204">
        <v>22</v>
      </c>
      <c r="AR49" s="204">
        <v>19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87.37</v>
      </c>
      <c r="L50" s="204">
        <v>22.13</v>
      </c>
      <c r="M50" s="204">
        <v>0</v>
      </c>
      <c r="N50" s="204">
        <v>28.96</v>
      </c>
      <c r="O50" s="204">
        <v>24.31</v>
      </c>
      <c r="P50" s="204">
        <v>58.53</v>
      </c>
      <c r="Q50" s="204">
        <v>1.46</v>
      </c>
      <c r="R50" s="204">
        <v>5.76</v>
      </c>
      <c r="S50" s="204">
        <v>3.84</v>
      </c>
      <c r="T50" s="204">
        <v>0</v>
      </c>
      <c r="U50" s="204">
        <v>202.31</v>
      </c>
      <c r="V50" s="204">
        <v>5.07</v>
      </c>
      <c r="W50" s="204">
        <v>11.17</v>
      </c>
      <c r="X50" s="204">
        <v>36.17</v>
      </c>
      <c r="Y50" s="204">
        <v>0</v>
      </c>
      <c r="Z50">
        <v>0</v>
      </c>
      <c r="AA50" s="204">
        <v>8.75</v>
      </c>
      <c r="AB50" s="204">
        <v>0</v>
      </c>
      <c r="AC50" s="204">
        <v>0</v>
      </c>
      <c r="AD50" s="204">
        <v>0</v>
      </c>
      <c r="AE50" s="204">
        <v>22.49</v>
      </c>
      <c r="AF50" s="204">
        <v>0</v>
      </c>
      <c r="AG50" s="204">
        <v>0</v>
      </c>
      <c r="AH50" s="204">
        <v>0</v>
      </c>
      <c r="AI50" s="204">
        <v>47.01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67.86</v>
      </c>
      <c r="AQ50" s="204">
        <v>22</v>
      </c>
      <c r="AR50" s="204">
        <v>19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91</v>
      </c>
      <c r="L51" s="204">
        <v>22.13</v>
      </c>
      <c r="M51" s="204">
        <v>0</v>
      </c>
      <c r="N51" s="204">
        <v>28.96</v>
      </c>
      <c r="O51" s="204">
        <v>24.31</v>
      </c>
      <c r="P51" s="204">
        <v>58.53</v>
      </c>
      <c r="Q51" s="204">
        <v>1.46</v>
      </c>
      <c r="R51" s="204">
        <v>5.76</v>
      </c>
      <c r="S51" s="204">
        <v>3.84</v>
      </c>
      <c r="T51" s="204">
        <v>0</v>
      </c>
      <c r="U51" s="204">
        <v>202.31</v>
      </c>
      <c r="V51" s="204">
        <v>2.88</v>
      </c>
      <c r="W51" s="204">
        <v>11.17</v>
      </c>
      <c r="X51" s="204">
        <v>36.17</v>
      </c>
      <c r="Y51" s="204">
        <v>0</v>
      </c>
      <c r="Z51">
        <v>0</v>
      </c>
      <c r="AA51" s="204">
        <v>8.75</v>
      </c>
      <c r="AB51" s="204">
        <v>0</v>
      </c>
      <c r="AC51" s="204">
        <v>0</v>
      </c>
      <c r="AD51" s="204">
        <v>0</v>
      </c>
      <c r="AE51" s="204">
        <v>22.49</v>
      </c>
      <c r="AF51" s="204">
        <v>0</v>
      </c>
      <c r="AG51" s="204">
        <v>0</v>
      </c>
      <c r="AH51" s="204">
        <v>0</v>
      </c>
      <c r="AI51" s="204">
        <v>47.01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33.6</v>
      </c>
      <c r="AQ51" s="204">
        <v>11.52</v>
      </c>
      <c r="AR51" s="204">
        <v>19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90.22</v>
      </c>
      <c r="L52" s="204">
        <v>22.13</v>
      </c>
      <c r="M52" s="204">
        <v>0</v>
      </c>
      <c r="N52" s="204">
        <v>28.96</v>
      </c>
      <c r="O52" s="204">
        <v>24.31</v>
      </c>
      <c r="P52" s="204">
        <v>58.53</v>
      </c>
      <c r="Q52" s="204">
        <v>1.46</v>
      </c>
      <c r="R52" s="204">
        <v>5.76</v>
      </c>
      <c r="S52" s="204">
        <v>3.84</v>
      </c>
      <c r="T52" s="204">
        <v>0</v>
      </c>
      <c r="U52" s="204">
        <v>202.31</v>
      </c>
      <c r="V52" s="204">
        <v>2.88</v>
      </c>
      <c r="W52" s="204">
        <v>11.17</v>
      </c>
      <c r="X52" s="204">
        <v>36.17</v>
      </c>
      <c r="Y52" s="204">
        <v>0</v>
      </c>
      <c r="Z52">
        <v>0</v>
      </c>
      <c r="AA52" s="204">
        <v>8.75</v>
      </c>
      <c r="AB52" s="204">
        <v>0</v>
      </c>
      <c r="AC52" s="204">
        <v>0</v>
      </c>
      <c r="AD52" s="204">
        <v>0</v>
      </c>
      <c r="AE52" s="204">
        <v>22.49</v>
      </c>
      <c r="AF52" s="204">
        <v>0</v>
      </c>
      <c r="AG52" s="204">
        <v>0</v>
      </c>
      <c r="AH52" s="204">
        <v>0</v>
      </c>
      <c r="AI52" s="204">
        <v>47.01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33.6</v>
      </c>
      <c r="AQ52" s="204">
        <v>11.52</v>
      </c>
      <c r="AR52" s="204">
        <v>19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87.37</v>
      </c>
      <c r="L53" s="204">
        <v>22.13</v>
      </c>
      <c r="M53" s="204">
        <v>0</v>
      </c>
      <c r="N53" s="204">
        <v>28.96</v>
      </c>
      <c r="O53" s="204">
        <v>24.31</v>
      </c>
      <c r="P53" s="204">
        <v>58.53</v>
      </c>
      <c r="Q53" s="204">
        <v>1.46</v>
      </c>
      <c r="R53" s="204">
        <v>5.76</v>
      </c>
      <c r="S53" s="204">
        <v>3.84</v>
      </c>
      <c r="T53" s="204">
        <v>0</v>
      </c>
      <c r="U53" s="204">
        <v>202.31</v>
      </c>
      <c r="V53" s="204">
        <v>2.88</v>
      </c>
      <c r="W53" s="204">
        <v>6.79</v>
      </c>
      <c r="X53" s="204">
        <v>19.329999999999998</v>
      </c>
      <c r="Y53" s="204">
        <v>0</v>
      </c>
      <c r="Z53">
        <v>0</v>
      </c>
      <c r="AA53" s="204">
        <v>8.75</v>
      </c>
      <c r="AB53" s="204">
        <v>0</v>
      </c>
      <c r="AC53" s="204">
        <v>0</v>
      </c>
      <c r="AD53" s="204">
        <v>0</v>
      </c>
      <c r="AE53" s="204">
        <v>22.49</v>
      </c>
      <c r="AF53" s="204">
        <v>0</v>
      </c>
      <c r="AG53" s="204">
        <v>0</v>
      </c>
      <c r="AH53" s="204">
        <v>0</v>
      </c>
      <c r="AI53" s="204">
        <v>47.01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33.6</v>
      </c>
      <c r="AQ53" s="204">
        <v>15.08</v>
      </c>
      <c r="AR53" s="204">
        <v>19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87.37</v>
      </c>
      <c r="L54" s="204">
        <v>22.13</v>
      </c>
      <c r="M54" s="204">
        <v>0</v>
      </c>
      <c r="N54" s="204">
        <v>28.96</v>
      </c>
      <c r="O54" s="204">
        <v>24.31</v>
      </c>
      <c r="P54" s="204">
        <v>58.53</v>
      </c>
      <c r="Q54" s="204">
        <v>1.46</v>
      </c>
      <c r="R54" s="204">
        <v>5.76</v>
      </c>
      <c r="S54" s="204">
        <v>3.84</v>
      </c>
      <c r="T54" s="204">
        <v>0</v>
      </c>
      <c r="U54" s="204">
        <v>202.31</v>
      </c>
      <c r="V54" s="204">
        <v>2.88</v>
      </c>
      <c r="W54" s="204">
        <v>5.92</v>
      </c>
      <c r="X54" s="204">
        <v>19.329999999999998</v>
      </c>
      <c r="Y54" s="204">
        <v>0</v>
      </c>
      <c r="Z54">
        <v>0</v>
      </c>
      <c r="AA54" s="204">
        <v>8.75</v>
      </c>
      <c r="AB54" s="204">
        <v>0</v>
      </c>
      <c r="AC54" s="204">
        <v>0</v>
      </c>
      <c r="AD54" s="204">
        <v>0</v>
      </c>
      <c r="AE54" s="204">
        <v>22.49</v>
      </c>
      <c r="AF54" s="204">
        <v>0</v>
      </c>
      <c r="AG54" s="204">
        <v>0</v>
      </c>
      <c r="AH54" s="204">
        <v>0</v>
      </c>
      <c r="AI54" s="204">
        <v>47.01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33.6</v>
      </c>
      <c r="AQ54" s="204">
        <v>15.08</v>
      </c>
      <c r="AR54" s="204">
        <v>19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87.37</v>
      </c>
      <c r="L55" s="204">
        <v>22.13</v>
      </c>
      <c r="M55" s="204">
        <v>0</v>
      </c>
      <c r="N55" s="204">
        <v>28.96</v>
      </c>
      <c r="O55" s="204">
        <v>24.31</v>
      </c>
      <c r="P55" s="204">
        <v>58.53</v>
      </c>
      <c r="Q55" s="204">
        <v>1.46</v>
      </c>
      <c r="R55" s="204">
        <v>5.76</v>
      </c>
      <c r="S55" s="204">
        <v>3.84</v>
      </c>
      <c r="T55" s="204">
        <v>0</v>
      </c>
      <c r="U55" s="204">
        <v>202.31</v>
      </c>
      <c r="V55" s="204">
        <v>2.88</v>
      </c>
      <c r="W55" s="204">
        <v>5.92</v>
      </c>
      <c r="X55" s="204">
        <v>19.329999999999998</v>
      </c>
      <c r="Y55" s="204">
        <v>0</v>
      </c>
      <c r="Z55">
        <v>0</v>
      </c>
      <c r="AA55" s="204">
        <v>8.52</v>
      </c>
      <c r="AB55" s="204">
        <v>0</v>
      </c>
      <c r="AC55" s="204">
        <v>0</v>
      </c>
      <c r="AD55" s="204">
        <v>0</v>
      </c>
      <c r="AE55" s="204">
        <v>22.49</v>
      </c>
      <c r="AF55" s="204">
        <v>0</v>
      </c>
      <c r="AG55" s="204">
        <v>0</v>
      </c>
      <c r="AH55" s="204">
        <v>0</v>
      </c>
      <c r="AI55" s="204">
        <v>47.01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33.6</v>
      </c>
      <c r="AQ55" s="204">
        <v>15.08</v>
      </c>
      <c r="AR55" s="204">
        <v>19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87.37</v>
      </c>
      <c r="L56" s="204">
        <v>22.13</v>
      </c>
      <c r="M56" s="204">
        <v>0</v>
      </c>
      <c r="N56" s="204">
        <v>28.96</v>
      </c>
      <c r="O56" s="204">
        <v>24.31</v>
      </c>
      <c r="P56" s="204">
        <v>58.53</v>
      </c>
      <c r="Q56" s="204">
        <v>1.46</v>
      </c>
      <c r="R56" s="204">
        <v>5.76</v>
      </c>
      <c r="S56" s="204">
        <v>3.84</v>
      </c>
      <c r="T56" s="204">
        <v>0</v>
      </c>
      <c r="U56" s="204">
        <v>202.31</v>
      </c>
      <c r="V56" s="204">
        <v>2.88</v>
      </c>
      <c r="W56" s="204">
        <v>5.92</v>
      </c>
      <c r="X56" s="204">
        <v>19.329999999999998</v>
      </c>
      <c r="Y56" s="204">
        <v>0</v>
      </c>
      <c r="Z56">
        <v>0</v>
      </c>
      <c r="AA56" s="204">
        <v>8.52</v>
      </c>
      <c r="AB56" s="204">
        <v>0</v>
      </c>
      <c r="AC56" s="204">
        <v>0</v>
      </c>
      <c r="AD56" s="204">
        <v>0</v>
      </c>
      <c r="AE56" s="204">
        <v>22.49</v>
      </c>
      <c r="AF56" s="204">
        <v>0</v>
      </c>
      <c r="AG56" s="204">
        <v>0</v>
      </c>
      <c r="AH56" s="204">
        <v>0</v>
      </c>
      <c r="AI56" s="204">
        <v>47.01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33.6</v>
      </c>
      <c r="AQ56" s="204">
        <v>15.08</v>
      </c>
      <c r="AR56" s="204">
        <v>19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87.37</v>
      </c>
      <c r="L57" s="204">
        <v>22.13</v>
      </c>
      <c r="M57" s="204">
        <v>0</v>
      </c>
      <c r="N57" s="204">
        <v>28.96</v>
      </c>
      <c r="O57" s="204">
        <v>24.31</v>
      </c>
      <c r="P57" s="204">
        <v>58.53</v>
      </c>
      <c r="Q57" s="204">
        <v>1.46</v>
      </c>
      <c r="R57" s="204">
        <v>5.76</v>
      </c>
      <c r="S57" s="204">
        <v>3.84</v>
      </c>
      <c r="T57" s="204">
        <v>0</v>
      </c>
      <c r="U57" s="204">
        <v>202.31</v>
      </c>
      <c r="V57" s="204">
        <v>2.88</v>
      </c>
      <c r="W57" s="204">
        <v>11.17</v>
      </c>
      <c r="X57" s="204">
        <v>36.17</v>
      </c>
      <c r="Y57" s="204">
        <v>0</v>
      </c>
      <c r="Z57">
        <v>0</v>
      </c>
      <c r="AA57" s="204">
        <v>8.52</v>
      </c>
      <c r="AB57" s="204">
        <v>0</v>
      </c>
      <c r="AC57" s="204">
        <v>0</v>
      </c>
      <c r="AD57" s="204">
        <v>0</v>
      </c>
      <c r="AE57" s="204">
        <v>22.49</v>
      </c>
      <c r="AF57" s="204">
        <v>0</v>
      </c>
      <c r="AG57" s="204">
        <v>0</v>
      </c>
      <c r="AH57" s="204">
        <v>0</v>
      </c>
      <c r="AI57" s="204">
        <v>47.01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33.6</v>
      </c>
      <c r="AQ57" s="204">
        <v>15.08</v>
      </c>
      <c r="AR57" s="204">
        <v>19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87.37</v>
      </c>
      <c r="L58" s="204">
        <v>22.13</v>
      </c>
      <c r="M58" s="204">
        <v>0</v>
      </c>
      <c r="N58" s="204">
        <v>28.96</v>
      </c>
      <c r="O58" s="204">
        <v>24.31</v>
      </c>
      <c r="P58" s="204">
        <v>58.53</v>
      </c>
      <c r="Q58" s="204">
        <v>1.46</v>
      </c>
      <c r="R58" s="204">
        <v>5.76</v>
      </c>
      <c r="S58" s="204">
        <v>3.84</v>
      </c>
      <c r="T58" s="204">
        <v>0</v>
      </c>
      <c r="U58" s="204">
        <v>202.31</v>
      </c>
      <c r="V58" s="204">
        <v>2.88</v>
      </c>
      <c r="W58" s="204">
        <v>11.17</v>
      </c>
      <c r="X58" s="204">
        <v>36.17</v>
      </c>
      <c r="Y58" s="204">
        <v>0</v>
      </c>
      <c r="Z58">
        <v>0</v>
      </c>
      <c r="AA58" s="204">
        <v>8.52</v>
      </c>
      <c r="AB58" s="204">
        <v>0</v>
      </c>
      <c r="AC58" s="204">
        <v>0</v>
      </c>
      <c r="AD58" s="204">
        <v>0</v>
      </c>
      <c r="AE58" s="204">
        <v>22.49</v>
      </c>
      <c r="AF58" s="204">
        <v>0</v>
      </c>
      <c r="AG58" s="204">
        <v>0</v>
      </c>
      <c r="AH58" s="204">
        <v>0</v>
      </c>
      <c r="AI58" s="204">
        <v>47.01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33.6</v>
      </c>
      <c r="AQ58" s="204">
        <v>15.08</v>
      </c>
      <c r="AR58" s="204">
        <v>19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87.37</v>
      </c>
      <c r="L59" s="204">
        <v>22.13</v>
      </c>
      <c r="M59" s="204">
        <v>0</v>
      </c>
      <c r="N59" s="204">
        <v>28.96</v>
      </c>
      <c r="O59" s="204">
        <v>24.31</v>
      </c>
      <c r="P59" s="204">
        <v>58.53</v>
      </c>
      <c r="Q59" s="204">
        <v>1.46</v>
      </c>
      <c r="R59" s="204">
        <v>5.76</v>
      </c>
      <c r="S59" s="204">
        <v>3.84</v>
      </c>
      <c r="T59" s="204">
        <v>0</v>
      </c>
      <c r="U59" s="204">
        <v>202.31</v>
      </c>
      <c r="V59" s="204">
        <v>2.88</v>
      </c>
      <c r="W59" s="204">
        <v>11.17</v>
      </c>
      <c r="X59" s="204">
        <v>36.17</v>
      </c>
      <c r="Y59" s="204">
        <v>0</v>
      </c>
      <c r="Z59">
        <v>0</v>
      </c>
      <c r="AA59" s="204">
        <v>8.24</v>
      </c>
      <c r="AB59" s="204">
        <v>0</v>
      </c>
      <c r="AC59" s="204">
        <v>0</v>
      </c>
      <c r="AD59" s="204">
        <v>0</v>
      </c>
      <c r="AE59" s="204">
        <v>22.49</v>
      </c>
      <c r="AF59" s="204">
        <v>0</v>
      </c>
      <c r="AG59" s="204">
        <v>0</v>
      </c>
      <c r="AH59" s="204">
        <v>0</v>
      </c>
      <c r="AI59" s="204">
        <v>47.01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33.6</v>
      </c>
      <c r="AQ59" s="204">
        <v>15.08</v>
      </c>
      <c r="AR59" s="204">
        <v>19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87.37</v>
      </c>
      <c r="L60" s="204">
        <v>22.13</v>
      </c>
      <c r="M60" s="204">
        <v>0</v>
      </c>
      <c r="N60" s="204">
        <v>28.96</v>
      </c>
      <c r="O60" s="204">
        <v>24.31</v>
      </c>
      <c r="P60" s="204">
        <v>58.53</v>
      </c>
      <c r="Q60" s="204">
        <v>1.46</v>
      </c>
      <c r="R60" s="204">
        <v>5.76</v>
      </c>
      <c r="S60" s="204">
        <v>3.84</v>
      </c>
      <c r="T60" s="204">
        <v>0</v>
      </c>
      <c r="U60" s="204">
        <v>202.31</v>
      </c>
      <c r="V60" s="204">
        <v>2.88</v>
      </c>
      <c r="W60" s="204">
        <v>11.17</v>
      </c>
      <c r="X60" s="204">
        <v>36.17</v>
      </c>
      <c r="Y60" s="204">
        <v>0</v>
      </c>
      <c r="Z60">
        <v>0</v>
      </c>
      <c r="AA60" s="204">
        <v>8.24</v>
      </c>
      <c r="AB60" s="204">
        <v>0</v>
      </c>
      <c r="AC60" s="204">
        <v>0</v>
      </c>
      <c r="AD60" s="204">
        <v>0</v>
      </c>
      <c r="AE60" s="204">
        <v>22.49</v>
      </c>
      <c r="AF60" s="204">
        <v>0</v>
      </c>
      <c r="AG60" s="204">
        <v>0</v>
      </c>
      <c r="AH60" s="204">
        <v>0</v>
      </c>
      <c r="AI60" s="204">
        <v>47.01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33.6</v>
      </c>
      <c r="AQ60" s="204">
        <v>15.08</v>
      </c>
      <c r="AR60" s="204">
        <v>19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87.37</v>
      </c>
      <c r="L61" s="204">
        <v>22.13</v>
      </c>
      <c r="M61" s="204">
        <v>0</v>
      </c>
      <c r="N61" s="204">
        <v>28.96</v>
      </c>
      <c r="O61" s="204">
        <v>24.31</v>
      </c>
      <c r="P61" s="204">
        <v>58.53</v>
      </c>
      <c r="Q61" s="204">
        <v>1.46</v>
      </c>
      <c r="R61" s="204">
        <v>5.76</v>
      </c>
      <c r="S61" s="204">
        <v>3.84</v>
      </c>
      <c r="T61" s="204">
        <v>0</v>
      </c>
      <c r="U61" s="204">
        <v>202.31</v>
      </c>
      <c r="V61" s="204">
        <v>2.88</v>
      </c>
      <c r="W61" s="204">
        <v>11.17</v>
      </c>
      <c r="X61" s="204">
        <v>36.17</v>
      </c>
      <c r="Y61" s="204">
        <v>0</v>
      </c>
      <c r="Z61">
        <v>0</v>
      </c>
      <c r="AA61" s="204">
        <v>8.24</v>
      </c>
      <c r="AB61" s="204">
        <v>0</v>
      </c>
      <c r="AC61" s="204">
        <v>0</v>
      </c>
      <c r="AD61" s="204">
        <v>0</v>
      </c>
      <c r="AE61" s="204">
        <v>22.49</v>
      </c>
      <c r="AF61" s="204">
        <v>0</v>
      </c>
      <c r="AG61" s="204">
        <v>0</v>
      </c>
      <c r="AH61" s="204">
        <v>0</v>
      </c>
      <c r="AI61" s="204">
        <v>47.01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33.6</v>
      </c>
      <c r="AQ61" s="204">
        <v>15.08</v>
      </c>
      <c r="AR61" s="204">
        <v>19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87.37</v>
      </c>
      <c r="L62" s="204">
        <v>22.13</v>
      </c>
      <c r="M62" s="204">
        <v>0</v>
      </c>
      <c r="N62" s="204">
        <v>28.96</v>
      </c>
      <c r="O62" s="204">
        <v>24.31</v>
      </c>
      <c r="P62" s="204">
        <v>58.53</v>
      </c>
      <c r="Q62" s="204">
        <v>1.46</v>
      </c>
      <c r="R62" s="204">
        <v>5.76</v>
      </c>
      <c r="S62" s="204">
        <v>3.84</v>
      </c>
      <c r="T62" s="204">
        <v>0</v>
      </c>
      <c r="U62" s="204">
        <v>202.31</v>
      </c>
      <c r="V62" s="204">
        <v>2.88</v>
      </c>
      <c r="W62" s="204">
        <v>11.17</v>
      </c>
      <c r="X62" s="204">
        <v>36.17</v>
      </c>
      <c r="Y62" s="204">
        <v>0</v>
      </c>
      <c r="Z62">
        <v>0</v>
      </c>
      <c r="AA62" s="204">
        <v>8.24</v>
      </c>
      <c r="AB62" s="204">
        <v>0</v>
      </c>
      <c r="AC62" s="204">
        <v>0</v>
      </c>
      <c r="AD62" s="204">
        <v>0</v>
      </c>
      <c r="AE62" s="204">
        <v>22.49</v>
      </c>
      <c r="AF62" s="204">
        <v>0</v>
      </c>
      <c r="AG62" s="204">
        <v>0</v>
      </c>
      <c r="AH62" s="204">
        <v>0</v>
      </c>
      <c r="AI62" s="204">
        <v>47.01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33.6</v>
      </c>
      <c r="AQ62" s="204">
        <v>15.08</v>
      </c>
      <c r="AR62" s="204">
        <v>19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87.37</v>
      </c>
      <c r="L63" s="204">
        <v>22.13</v>
      </c>
      <c r="M63" s="204">
        <v>0</v>
      </c>
      <c r="N63" s="204">
        <v>28.96</v>
      </c>
      <c r="O63" s="204">
        <v>24.31</v>
      </c>
      <c r="P63" s="204">
        <v>58.53</v>
      </c>
      <c r="Q63" s="204">
        <v>1.46</v>
      </c>
      <c r="R63" s="204">
        <v>5.76</v>
      </c>
      <c r="S63" s="204">
        <v>3.84</v>
      </c>
      <c r="T63" s="204">
        <v>0</v>
      </c>
      <c r="U63" s="204">
        <v>202.31</v>
      </c>
      <c r="V63" s="204">
        <v>2.88</v>
      </c>
      <c r="W63" s="204">
        <v>5.86</v>
      </c>
      <c r="X63" s="204">
        <v>18.84</v>
      </c>
      <c r="Y63" s="204">
        <v>0</v>
      </c>
      <c r="Z63">
        <v>0</v>
      </c>
      <c r="AA63" s="204">
        <v>8.52</v>
      </c>
      <c r="AB63" s="204">
        <v>0</v>
      </c>
      <c r="AC63" s="204">
        <v>0</v>
      </c>
      <c r="AD63" s="204">
        <v>0</v>
      </c>
      <c r="AE63" s="204">
        <v>22.49</v>
      </c>
      <c r="AF63" s="204">
        <v>0</v>
      </c>
      <c r="AG63" s="204">
        <v>0</v>
      </c>
      <c r="AH63" s="204">
        <v>0</v>
      </c>
      <c r="AI63" s="204">
        <v>47.01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33.6</v>
      </c>
      <c r="AQ63" s="204">
        <v>15.08</v>
      </c>
      <c r="AR63" s="204">
        <v>19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87.37</v>
      </c>
      <c r="L64" s="204">
        <v>22.13</v>
      </c>
      <c r="M64" s="204">
        <v>0</v>
      </c>
      <c r="N64" s="204">
        <v>28.96</v>
      </c>
      <c r="O64" s="204">
        <v>24.31</v>
      </c>
      <c r="P64" s="204">
        <v>58.53</v>
      </c>
      <c r="Q64" s="204">
        <v>1.46</v>
      </c>
      <c r="R64" s="204">
        <v>5.76</v>
      </c>
      <c r="S64" s="204">
        <v>3.84</v>
      </c>
      <c r="T64" s="204">
        <v>0</v>
      </c>
      <c r="U64" s="204">
        <v>202.31</v>
      </c>
      <c r="V64" s="204">
        <v>2.88</v>
      </c>
      <c r="W64" s="204">
        <v>5.86</v>
      </c>
      <c r="X64" s="204">
        <v>18.84</v>
      </c>
      <c r="Y64" s="204">
        <v>0</v>
      </c>
      <c r="Z64">
        <v>0</v>
      </c>
      <c r="AA64" s="204">
        <v>8.52</v>
      </c>
      <c r="AB64" s="204">
        <v>0</v>
      </c>
      <c r="AC64" s="204">
        <v>0</v>
      </c>
      <c r="AD64" s="204">
        <v>0</v>
      </c>
      <c r="AE64" s="204">
        <v>22.49</v>
      </c>
      <c r="AF64" s="204">
        <v>0</v>
      </c>
      <c r="AG64" s="204">
        <v>0</v>
      </c>
      <c r="AH64" s="204">
        <v>0</v>
      </c>
      <c r="AI64" s="204">
        <v>47.01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33.6</v>
      </c>
      <c r="AQ64" s="204">
        <v>15.08</v>
      </c>
      <c r="AR64" s="204">
        <v>19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87.37</v>
      </c>
      <c r="L65" s="204">
        <v>22.13</v>
      </c>
      <c r="M65" s="204">
        <v>0</v>
      </c>
      <c r="N65" s="204">
        <v>28.96</v>
      </c>
      <c r="O65" s="204">
        <v>24.31</v>
      </c>
      <c r="P65" s="204">
        <v>58.53</v>
      </c>
      <c r="Q65" s="204">
        <v>1.46</v>
      </c>
      <c r="R65" s="204">
        <v>5.76</v>
      </c>
      <c r="S65" s="204">
        <v>3.84</v>
      </c>
      <c r="T65" s="204">
        <v>0</v>
      </c>
      <c r="U65" s="204">
        <v>202.31</v>
      </c>
      <c r="V65" s="204">
        <v>2.88</v>
      </c>
      <c r="W65" s="204">
        <v>11.17</v>
      </c>
      <c r="X65" s="204">
        <v>36.17</v>
      </c>
      <c r="Y65" s="204">
        <v>0</v>
      </c>
      <c r="Z65">
        <v>0</v>
      </c>
      <c r="AA65" s="204">
        <v>8.52</v>
      </c>
      <c r="AB65" s="204">
        <v>0</v>
      </c>
      <c r="AC65" s="204">
        <v>0</v>
      </c>
      <c r="AD65" s="204">
        <v>0</v>
      </c>
      <c r="AE65" s="204">
        <v>22.49</v>
      </c>
      <c r="AF65" s="204">
        <v>0</v>
      </c>
      <c r="AG65" s="204">
        <v>0</v>
      </c>
      <c r="AH65" s="204">
        <v>0</v>
      </c>
      <c r="AI65" s="204">
        <v>47.01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33.6</v>
      </c>
      <c r="AQ65" s="204">
        <v>15.08</v>
      </c>
      <c r="AR65" s="204">
        <v>19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87.37</v>
      </c>
      <c r="L66" s="204">
        <v>22.13</v>
      </c>
      <c r="M66" s="204">
        <v>0</v>
      </c>
      <c r="N66" s="204">
        <v>28.96</v>
      </c>
      <c r="O66" s="204">
        <v>24.31</v>
      </c>
      <c r="P66" s="204">
        <v>58.53</v>
      </c>
      <c r="Q66" s="204">
        <v>1.46</v>
      </c>
      <c r="R66" s="204">
        <v>5.76</v>
      </c>
      <c r="S66" s="204">
        <v>3.84</v>
      </c>
      <c r="T66" s="204">
        <v>0</v>
      </c>
      <c r="U66" s="204">
        <v>202.31</v>
      </c>
      <c r="V66" s="204">
        <v>2.88</v>
      </c>
      <c r="W66" s="204">
        <v>11.17</v>
      </c>
      <c r="X66" s="204">
        <v>36.17</v>
      </c>
      <c r="Y66" s="204">
        <v>0</v>
      </c>
      <c r="Z66">
        <v>0</v>
      </c>
      <c r="AA66" s="204">
        <v>8.52</v>
      </c>
      <c r="AB66" s="204">
        <v>0</v>
      </c>
      <c r="AC66" s="204">
        <v>0</v>
      </c>
      <c r="AD66" s="204">
        <v>0</v>
      </c>
      <c r="AE66" s="204">
        <v>22.49</v>
      </c>
      <c r="AF66" s="204">
        <v>0</v>
      </c>
      <c r="AG66" s="204">
        <v>0</v>
      </c>
      <c r="AH66" s="204">
        <v>0</v>
      </c>
      <c r="AI66" s="204">
        <v>47.01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33.6</v>
      </c>
      <c r="AQ66" s="204">
        <v>15.08</v>
      </c>
      <c r="AR66" s="204">
        <v>19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87.37</v>
      </c>
      <c r="L67" s="204">
        <v>22.13</v>
      </c>
      <c r="M67" s="204">
        <v>0</v>
      </c>
      <c r="N67" s="204">
        <v>28.96</v>
      </c>
      <c r="O67" s="204">
        <v>24.31</v>
      </c>
      <c r="P67" s="204">
        <v>58.53</v>
      </c>
      <c r="Q67" s="204">
        <v>1.46</v>
      </c>
      <c r="R67" s="204">
        <v>5.76</v>
      </c>
      <c r="S67" s="204">
        <v>3.84</v>
      </c>
      <c r="T67" s="204">
        <v>0</v>
      </c>
      <c r="U67" s="204">
        <v>202.31</v>
      </c>
      <c r="V67" s="204">
        <v>2.88</v>
      </c>
      <c r="W67" s="204">
        <v>11.17</v>
      </c>
      <c r="X67" s="204">
        <v>36.17</v>
      </c>
      <c r="Y67" s="204">
        <v>0</v>
      </c>
      <c r="Z67">
        <v>0</v>
      </c>
      <c r="AA67" s="204">
        <v>8.52</v>
      </c>
      <c r="AB67" s="204">
        <v>0</v>
      </c>
      <c r="AC67" s="204">
        <v>0</v>
      </c>
      <c r="AD67" s="204">
        <v>0</v>
      </c>
      <c r="AE67" s="204">
        <v>22.49</v>
      </c>
      <c r="AF67" s="204">
        <v>0</v>
      </c>
      <c r="AG67" s="204">
        <v>0</v>
      </c>
      <c r="AH67" s="204">
        <v>0</v>
      </c>
      <c r="AI67" s="204">
        <v>47.01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33.6</v>
      </c>
      <c r="AQ67" s="204">
        <v>15.08</v>
      </c>
      <c r="AR67" s="204">
        <v>19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87.37</v>
      </c>
      <c r="L68" s="204">
        <v>22.13</v>
      </c>
      <c r="M68" s="204">
        <v>0</v>
      </c>
      <c r="N68" s="204">
        <v>28.96</v>
      </c>
      <c r="O68" s="204">
        <v>24.31</v>
      </c>
      <c r="P68" s="204">
        <v>58.53</v>
      </c>
      <c r="Q68" s="204">
        <v>1.46</v>
      </c>
      <c r="R68" s="204">
        <v>5.76</v>
      </c>
      <c r="S68" s="204">
        <v>3.84</v>
      </c>
      <c r="T68" s="204">
        <v>0</v>
      </c>
      <c r="U68" s="204">
        <v>202.31</v>
      </c>
      <c r="V68" s="204">
        <v>2.88</v>
      </c>
      <c r="W68" s="204">
        <v>11.17</v>
      </c>
      <c r="X68" s="204">
        <v>36.17</v>
      </c>
      <c r="Y68" s="204">
        <v>0</v>
      </c>
      <c r="Z68">
        <v>0</v>
      </c>
      <c r="AA68" s="204">
        <v>8.52</v>
      </c>
      <c r="AB68" s="204">
        <v>0</v>
      </c>
      <c r="AC68" s="204">
        <v>0</v>
      </c>
      <c r="AD68" s="204">
        <v>0</v>
      </c>
      <c r="AE68" s="204">
        <v>22.49</v>
      </c>
      <c r="AF68" s="204">
        <v>0</v>
      </c>
      <c r="AG68" s="204">
        <v>0</v>
      </c>
      <c r="AH68" s="204">
        <v>0</v>
      </c>
      <c r="AI68" s="204">
        <v>47.01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33.6</v>
      </c>
      <c r="AQ68" s="204">
        <v>15.08</v>
      </c>
      <c r="AR68" s="204">
        <v>19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87.37</v>
      </c>
      <c r="L69" s="204">
        <v>22.13</v>
      </c>
      <c r="M69" s="204">
        <v>0</v>
      </c>
      <c r="N69" s="204">
        <v>28.96</v>
      </c>
      <c r="O69" s="204">
        <v>24.31</v>
      </c>
      <c r="P69" s="204">
        <v>58.53</v>
      </c>
      <c r="Q69" s="204">
        <v>1.46</v>
      </c>
      <c r="R69" s="204">
        <v>5.76</v>
      </c>
      <c r="S69" s="204">
        <v>3.84</v>
      </c>
      <c r="T69" s="204">
        <v>0</v>
      </c>
      <c r="U69" s="204">
        <v>202.31</v>
      </c>
      <c r="V69" s="204">
        <v>5.07</v>
      </c>
      <c r="W69" s="204">
        <v>11.17</v>
      </c>
      <c r="X69" s="204">
        <v>36.17</v>
      </c>
      <c r="Y69" s="204">
        <v>0</v>
      </c>
      <c r="Z69">
        <v>0</v>
      </c>
      <c r="AA69" s="204">
        <v>8.52</v>
      </c>
      <c r="AB69" s="204">
        <v>0</v>
      </c>
      <c r="AC69" s="204">
        <v>0</v>
      </c>
      <c r="AD69" s="204">
        <v>0</v>
      </c>
      <c r="AE69" s="204">
        <v>22.49</v>
      </c>
      <c r="AF69" s="204">
        <v>0</v>
      </c>
      <c r="AG69" s="204">
        <v>0</v>
      </c>
      <c r="AH69" s="204">
        <v>0</v>
      </c>
      <c r="AI69" s="204">
        <v>47.01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67.86</v>
      </c>
      <c r="AQ69" s="204">
        <v>22.91</v>
      </c>
      <c r="AR69" s="204">
        <v>19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87.37</v>
      </c>
      <c r="L70" s="204">
        <v>22.13</v>
      </c>
      <c r="M70" s="204">
        <v>0</v>
      </c>
      <c r="N70" s="204">
        <v>28.96</v>
      </c>
      <c r="O70" s="204">
        <v>24.31</v>
      </c>
      <c r="P70" s="204">
        <v>58.53</v>
      </c>
      <c r="Q70" s="204">
        <v>1.46</v>
      </c>
      <c r="R70" s="204">
        <v>5.76</v>
      </c>
      <c r="S70" s="204">
        <v>3.84</v>
      </c>
      <c r="T70" s="204">
        <v>0</v>
      </c>
      <c r="U70" s="204">
        <v>202.31</v>
      </c>
      <c r="V70" s="204">
        <v>5.07</v>
      </c>
      <c r="W70" s="204">
        <v>11.18</v>
      </c>
      <c r="X70" s="204">
        <v>36.17</v>
      </c>
      <c r="Y70" s="204">
        <v>0</v>
      </c>
      <c r="Z70">
        <v>0</v>
      </c>
      <c r="AA70" s="204">
        <v>8.52</v>
      </c>
      <c r="AB70" s="204">
        <v>0</v>
      </c>
      <c r="AC70" s="204">
        <v>0</v>
      </c>
      <c r="AD70" s="204">
        <v>0</v>
      </c>
      <c r="AE70" s="204">
        <v>22.49</v>
      </c>
      <c r="AF70" s="204">
        <v>0</v>
      </c>
      <c r="AG70" s="204">
        <v>0</v>
      </c>
      <c r="AH70" s="204">
        <v>0</v>
      </c>
      <c r="AI70" s="204">
        <v>47.01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67.86</v>
      </c>
      <c r="AQ70" s="204">
        <v>22.91</v>
      </c>
      <c r="AR70" s="204">
        <v>19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87.37</v>
      </c>
      <c r="L71" s="204">
        <v>22.13</v>
      </c>
      <c r="M71" s="204">
        <v>0</v>
      </c>
      <c r="N71" s="204">
        <v>28.96</v>
      </c>
      <c r="O71" s="204">
        <v>24.31</v>
      </c>
      <c r="P71" s="204">
        <v>58.53</v>
      </c>
      <c r="Q71" s="204">
        <v>1.46</v>
      </c>
      <c r="R71" s="204">
        <v>5.76</v>
      </c>
      <c r="S71" s="204">
        <v>3.84</v>
      </c>
      <c r="T71" s="204">
        <v>0</v>
      </c>
      <c r="U71" s="204">
        <v>202.31</v>
      </c>
      <c r="V71" s="204">
        <v>5.07</v>
      </c>
      <c r="W71" s="204">
        <v>11.64</v>
      </c>
      <c r="X71" s="204">
        <v>36.17</v>
      </c>
      <c r="Y71" s="204">
        <v>0</v>
      </c>
      <c r="Z71">
        <v>0</v>
      </c>
      <c r="AA71" s="204">
        <v>8.52</v>
      </c>
      <c r="AB71" s="204">
        <v>0</v>
      </c>
      <c r="AC71" s="204">
        <v>0</v>
      </c>
      <c r="AD71" s="204">
        <v>0</v>
      </c>
      <c r="AE71" s="204">
        <v>22.49</v>
      </c>
      <c r="AF71" s="204">
        <v>0</v>
      </c>
      <c r="AG71" s="204">
        <v>0</v>
      </c>
      <c r="AH71" s="204">
        <v>0</v>
      </c>
      <c r="AI71" s="204">
        <v>47.01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67.86</v>
      </c>
      <c r="AQ71" s="204">
        <v>22.91</v>
      </c>
      <c r="AR71" s="204">
        <v>19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87.37</v>
      </c>
      <c r="L72" s="204">
        <v>22.13</v>
      </c>
      <c r="M72" s="204">
        <v>0</v>
      </c>
      <c r="N72" s="204">
        <v>28.96</v>
      </c>
      <c r="O72" s="204">
        <v>24.31</v>
      </c>
      <c r="P72" s="204">
        <v>58.53</v>
      </c>
      <c r="Q72" s="204">
        <v>1.46</v>
      </c>
      <c r="R72" s="204">
        <v>5.76</v>
      </c>
      <c r="S72" s="204">
        <v>3.84</v>
      </c>
      <c r="T72" s="204">
        <v>0</v>
      </c>
      <c r="U72" s="204">
        <v>202.31</v>
      </c>
      <c r="V72" s="204">
        <v>5.07</v>
      </c>
      <c r="W72" s="204">
        <v>11.17</v>
      </c>
      <c r="X72" s="204">
        <v>36.17</v>
      </c>
      <c r="Y72" s="204">
        <v>0</v>
      </c>
      <c r="Z72">
        <v>0</v>
      </c>
      <c r="AA72" s="204">
        <v>8.52</v>
      </c>
      <c r="AB72" s="204">
        <v>0</v>
      </c>
      <c r="AC72" s="204">
        <v>0</v>
      </c>
      <c r="AD72" s="204">
        <v>0</v>
      </c>
      <c r="AE72" s="204">
        <v>22.49</v>
      </c>
      <c r="AF72" s="204">
        <v>0</v>
      </c>
      <c r="AG72" s="204">
        <v>0</v>
      </c>
      <c r="AH72" s="204">
        <v>0</v>
      </c>
      <c r="AI72" s="204">
        <v>47.01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67.86</v>
      </c>
      <c r="AQ72" s="204">
        <v>22.91</v>
      </c>
      <c r="AR72" s="204">
        <v>16.3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87.37</v>
      </c>
      <c r="L73" s="204">
        <v>22.13</v>
      </c>
      <c r="M73" s="204">
        <v>0</v>
      </c>
      <c r="N73" s="204">
        <v>28.96</v>
      </c>
      <c r="O73" s="204">
        <v>24.31</v>
      </c>
      <c r="P73" s="204">
        <v>58.53</v>
      </c>
      <c r="Q73" s="204">
        <v>1.46</v>
      </c>
      <c r="R73" s="204">
        <v>5.76</v>
      </c>
      <c r="S73" s="204">
        <v>3.84</v>
      </c>
      <c r="T73" s="204">
        <v>0</v>
      </c>
      <c r="U73" s="204">
        <v>202.31</v>
      </c>
      <c r="V73" s="204">
        <v>5.07</v>
      </c>
      <c r="W73" s="204">
        <v>11.17</v>
      </c>
      <c r="X73" s="204">
        <v>36.17</v>
      </c>
      <c r="Y73" s="204">
        <v>0</v>
      </c>
      <c r="Z73">
        <v>0</v>
      </c>
      <c r="AA73" s="204">
        <v>8.52</v>
      </c>
      <c r="AB73" s="204">
        <v>0</v>
      </c>
      <c r="AC73" s="204">
        <v>0</v>
      </c>
      <c r="AD73" s="204">
        <v>0</v>
      </c>
      <c r="AE73" s="204">
        <v>22.49</v>
      </c>
      <c r="AF73" s="204">
        <v>0</v>
      </c>
      <c r="AG73" s="204">
        <v>0</v>
      </c>
      <c r="AH73" s="204">
        <v>0</v>
      </c>
      <c r="AI73" s="204">
        <v>47.01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67.86</v>
      </c>
      <c r="AQ73" s="204">
        <v>22</v>
      </c>
      <c r="AR73" s="204">
        <v>8.26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87.37</v>
      </c>
      <c r="L74" s="204">
        <v>22.13</v>
      </c>
      <c r="M74" s="204">
        <v>0</v>
      </c>
      <c r="N74" s="204">
        <v>28.96</v>
      </c>
      <c r="O74" s="204">
        <v>24.31</v>
      </c>
      <c r="P74" s="204">
        <v>58.53</v>
      </c>
      <c r="Q74" s="204">
        <v>1.46</v>
      </c>
      <c r="R74" s="204">
        <v>5.76</v>
      </c>
      <c r="S74" s="204">
        <v>3.84</v>
      </c>
      <c r="T74" s="204">
        <v>0</v>
      </c>
      <c r="U74" s="204">
        <v>202.31</v>
      </c>
      <c r="V74" s="204">
        <v>5.07</v>
      </c>
      <c r="W74" s="204">
        <v>11.17</v>
      </c>
      <c r="X74" s="204">
        <v>36.17</v>
      </c>
      <c r="Y74" s="204">
        <v>0</v>
      </c>
      <c r="Z74">
        <v>0</v>
      </c>
      <c r="AA74" s="204">
        <v>8.52</v>
      </c>
      <c r="AB74" s="204">
        <v>0</v>
      </c>
      <c r="AC74" s="204">
        <v>0</v>
      </c>
      <c r="AD74" s="204">
        <v>0</v>
      </c>
      <c r="AE74" s="204">
        <v>22.49</v>
      </c>
      <c r="AF74" s="204">
        <v>0</v>
      </c>
      <c r="AG74" s="204">
        <v>0</v>
      </c>
      <c r="AH74" s="204">
        <v>0</v>
      </c>
      <c r="AI74" s="204">
        <v>47.01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67.86</v>
      </c>
      <c r="AQ74" s="204">
        <v>22</v>
      </c>
      <c r="AR74" s="204">
        <v>3.01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87.37</v>
      </c>
      <c r="L75" s="204">
        <v>22.08</v>
      </c>
      <c r="M75" s="204">
        <v>0</v>
      </c>
      <c r="N75" s="204">
        <v>28.96</v>
      </c>
      <c r="O75" s="204">
        <v>24.31</v>
      </c>
      <c r="P75" s="204">
        <v>58.53</v>
      </c>
      <c r="Q75" s="204">
        <v>2.17</v>
      </c>
      <c r="R75" s="204">
        <v>9.51</v>
      </c>
      <c r="S75" s="204">
        <v>6.12</v>
      </c>
      <c r="T75" s="204">
        <v>0</v>
      </c>
      <c r="U75" s="204">
        <v>202.31</v>
      </c>
      <c r="V75" s="204">
        <v>5.07</v>
      </c>
      <c r="W75" s="204">
        <v>11.07</v>
      </c>
      <c r="X75" s="204">
        <v>36.17</v>
      </c>
      <c r="Y75" s="204">
        <v>0</v>
      </c>
      <c r="Z75">
        <v>0</v>
      </c>
      <c r="AA75" s="204">
        <v>8.52</v>
      </c>
      <c r="AB75" s="204">
        <v>0</v>
      </c>
      <c r="AC75" s="204">
        <v>0</v>
      </c>
      <c r="AD75" s="204">
        <v>0</v>
      </c>
      <c r="AE75" s="204">
        <v>22.49</v>
      </c>
      <c r="AF75" s="204">
        <v>0</v>
      </c>
      <c r="AG75" s="204">
        <v>0</v>
      </c>
      <c r="AH75" s="204">
        <v>0</v>
      </c>
      <c r="AI75" s="204">
        <v>47.01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67.86</v>
      </c>
      <c r="AQ75" s="204">
        <v>22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87.37</v>
      </c>
      <c r="L76" s="204">
        <v>22.08</v>
      </c>
      <c r="M76" s="204">
        <v>0</v>
      </c>
      <c r="N76" s="204">
        <v>28.96</v>
      </c>
      <c r="O76" s="204">
        <v>24.31</v>
      </c>
      <c r="P76" s="204">
        <v>58.53</v>
      </c>
      <c r="Q76" s="204">
        <v>2.23</v>
      </c>
      <c r="R76" s="204">
        <v>10.34</v>
      </c>
      <c r="S76" s="204">
        <v>6.44</v>
      </c>
      <c r="T76" s="204">
        <v>0</v>
      </c>
      <c r="U76" s="204">
        <v>202.31</v>
      </c>
      <c r="V76" s="204">
        <v>5.07</v>
      </c>
      <c r="W76" s="204">
        <v>11.18</v>
      </c>
      <c r="X76" s="204">
        <v>36.17</v>
      </c>
      <c r="Y76" s="204">
        <v>0</v>
      </c>
      <c r="Z76">
        <v>0</v>
      </c>
      <c r="AA76" s="204">
        <v>8.52</v>
      </c>
      <c r="AB76" s="204">
        <v>0</v>
      </c>
      <c r="AC76" s="204">
        <v>0</v>
      </c>
      <c r="AD76" s="204">
        <v>0</v>
      </c>
      <c r="AE76" s="204">
        <v>22.49</v>
      </c>
      <c r="AF76" s="204">
        <v>0</v>
      </c>
      <c r="AG76" s="204">
        <v>0</v>
      </c>
      <c r="AH76" s="204">
        <v>0</v>
      </c>
      <c r="AI76" s="204">
        <v>47.01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67.86</v>
      </c>
      <c r="AQ76" s="204">
        <v>22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157.53</v>
      </c>
      <c r="L77" s="204">
        <v>41.68</v>
      </c>
      <c r="M77" s="204">
        <v>0</v>
      </c>
      <c r="N77" s="204">
        <v>28.96</v>
      </c>
      <c r="O77" s="204">
        <v>24.31</v>
      </c>
      <c r="P77" s="204">
        <v>58.53</v>
      </c>
      <c r="Q77" s="204">
        <v>2.23</v>
      </c>
      <c r="R77" s="204">
        <v>10.34</v>
      </c>
      <c r="S77" s="204">
        <v>6.44</v>
      </c>
      <c r="T77" s="204">
        <v>0</v>
      </c>
      <c r="U77" s="204">
        <v>202.31</v>
      </c>
      <c r="V77" s="204">
        <v>3.49</v>
      </c>
      <c r="W77" s="204">
        <v>11.18</v>
      </c>
      <c r="X77" s="204">
        <v>36.17</v>
      </c>
      <c r="Y77" s="204">
        <v>0</v>
      </c>
      <c r="Z77">
        <v>0</v>
      </c>
      <c r="AA77" s="204">
        <v>8.52</v>
      </c>
      <c r="AB77" s="204">
        <v>0</v>
      </c>
      <c r="AC77" s="204">
        <v>0</v>
      </c>
      <c r="AD77" s="204">
        <v>0</v>
      </c>
      <c r="AE77" s="204">
        <v>22.49</v>
      </c>
      <c r="AF77" s="204">
        <v>0</v>
      </c>
      <c r="AG77" s="204">
        <v>0</v>
      </c>
      <c r="AH77" s="204">
        <v>0</v>
      </c>
      <c r="AI77" s="204">
        <v>47.01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67.86</v>
      </c>
      <c r="AQ77" s="204">
        <v>22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157.56</v>
      </c>
      <c r="L78" s="204">
        <v>41.68</v>
      </c>
      <c r="M78" s="204">
        <v>0</v>
      </c>
      <c r="N78" s="204">
        <v>28.96</v>
      </c>
      <c r="O78" s="204">
        <v>24.31</v>
      </c>
      <c r="P78" s="204">
        <v>58.53</v>
      </c>
      <c r="Q78" s="204">
        <v>2.23</v>
      </c>
      <c r="R78" s="204">
        <v>10.34</v>
      </c>
      <c r="S78" s="204">
        <v>6.44</v>
      </c>
      <c r="T78" s="204">
        <v>0</v>
      </c>
      <c r="U78" s="204">
        <v>202.31</v>
      </c>
      <c r="V78" s="204">
        <v>3.49</v>
      </c>
      <c r="W78" s="204">
        <v>11.18</v>
      </c>
      <c r="X78" s="204">
        <v>36.17</v>
      </c>
      <c r="Y78" s="204">
        <v>0</v>
      </c>
      <c r="Z78">
        <v>0</v>
      </c>
      <c r="AA78" s="204">
        <v>8.52</v>
      </c>
      <c r="AB78" s="204">
        <v>0</v>
      </c>
      <c r="AC78" s="204">
        <v>0</v>
      </c>
      <c r="AD78" s="204">
        <v>0</v>
      </c>
      <c r="AE78" s="204">
        <v>22.49</v>
      </c>
      <c r="AF78" s="204">
        <v>0</v>
      </c>
      <c r="AG78" s="204">
        <v>0</v>
      </c>
      <c r="AH78" s="204">
        <v>0</v>
      </c>
      <c r="AI78" s="204">
        <v>47.01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67.86</v>
      </c>
      <c r="AQ78" s="204">
        <v>22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151.32</v>
      </c>
      <c r="L79" s="204">
        <v>41.68</v>
      </c>
      <c r="M79" s="204">
        <v>0</v>
      </c>
      <c r="N79" s="204">
        <v>28.96</v>
      </c>
      <c r="O79" s="204">
        <v>24.31</v>
      </c>
      <c r="P79" s="204">
        <v>58.53</v>
      </c>
      <c r="Q79" s="204">
        <v>2.23</v>
      </c>
      <c r="R79" s="204">
        <v>10.34</v>
      </c>
      <c r="S79" s="204">
        <v>6.44</v>
      </c>
      <c r="T79" s="204">
        <v>0</v>
      </c>
      <c r="U79" s="204">
        <v>202.31</v>
      </c>
      <c r="V79" s="204">
        <v>3.49</v>
      </c>
      <c r="W79" s="204">
        <v>11.18</v>
      </c>
      <c r="X79" s="204">
        <v>36.17</v>
      </c>
      <c r="Y79" s="204">
        <v>0</v>
      </c>
      <c r="Z79">
        <v>0</v>
      </c>
      <c r="AA79" s="204">
        <v>8.52</v>
      </c>
      <c r="AB79" s="204">
        <v>0</v>
      </c>
      <c r="AC79" s="204">
        <v>0</v>
      </c>
      <c r="AD79" s="204">
        <v>0</v>
      </c>
      <c r="AE79" s="204">
        <v>22.49</v>
      </c>
      <c r="AF79" s="204">
        <v>0</v>
      </c>
      <c r="AG79" s="204">
        <v>0</v>
      </c>
      <c r="AH79" s="204">
        <v>0</v>
      </c>
      <c r="AI79" s="204">
        <v>47.01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67.86</v>
      </c>
      <c r="AQ79" s="204">
        <v>22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157.61000000000001</v>
      </c>
      <c r="L80" s="204">
        <v>41.68</v>
      </c>
      <c r="M80" s="204">
        <v>0</v>
      </c>
      <c r="N80" s="204">
        <v>28.96</v>
      </c>
      <c r="O80" s="204">
        <v>24.31</v>
      </c>
      <c r="P80" s="204">
        <v>58.53</v>
      </c>
      <c r="Q80" s="204">
        <v>2.23</v>
      </c>
      <c r="R80" s="204">
        <v>10.34</v>
      </c>
      <c r="S80" s="204">
        <v>6.44</v>
      </c>
      <c r="T80" s="204">
        <v>0</v>
      </c>
      <c r="U80" s="204">
        <v>202.31</v>
      </c>
      <c r="V80" s="204">
        <v>3.49</v>
      </c>
      <c r="W80" s="204">
        <v>11.18</v>
      </c>
      <c r="X80" s="204">
        <v>36.17</v>
      </c>
      <c r="Y80" s="204">
        <v>0</v>
      </c>
      <c r="Z80">
        <v>0</v>
      </c>
      <c r="AA80" s="204">
        <v>8.52</v>
      </c>
      <c r="AB80" s="204">
        <v>0</v>
      </c>
      <c r="AC80" s="204">
        <v>0</v>
      </c>
      <c r="AD80" s="204">
        <v>0</v>
      </c>
      <c r="AE80" s="204">
        <v>22.49</v>
      </c>
      <c r="AF80" s="204">
        <v>0</v>
      </c>
      <c r="AG80" s="204">
        <v>0</v>
      </c>
      <c r="AH80" s="204">
        <v>0</v>
      </c>
      <c r="AI80" s="204">
        <v>47.01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67.86</v>
      </c>
      <c r="AQ80" s="204">
        <v>22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163.09</v>
      </c>
      <c r="L81" s="204">
        <v>43.41</v>
      </c>
      <c r="M81" s="204">
        <v>0</v>
      </c>
      <c r="N81" s="204">
        <v>28.96</v>
      </c>
      <c r="O81" s="204">
        <v>24.31</v>
      </c>
      <c r="P81" s="204">
        <v>58.53</v>
      </c>
      <c r="Q81" s="204">
        <v>2.23</v>
      </c>
      <c r="R81" s="204">
        <v>10.57</v>
      </c>
      <c r="S81" s="204">
        <v>6.69</v>
      </c>
      <c r="T81" s="204">
        <v>0</v>
      </c>
      <c r="U81" s="204">
        <v>202.31</v>
      </c>
      <c r="V81" s="204">
        <v>3.49</v>
      </c>
      <c r="W81" s="204">
        <v>11.18</v>
      </c>
      <c r="X81" s="204">
        <v>36.17</v>
      </c>
      <c r="Y81" s="204">
        <v>0</v>
      </c>
      <c r="Z81">
        <v>0</v>
      </c>
      <c r="AA81" s="204">
        <v>8.52</v>
      </c>
      <c r="AB81" s="204">
        <v>0</v>
      </c>
      <c r="AC81" s="204">
        <v>0</v>
      </c>
      <c r="AD81" s="204">
        <v>0</v>
      </c>
      <c r="AE81" s="204">
        <v>22.49</v>
      </c>
      <c r="AF81" s="204">
        <v>0</v>
      </c>
      <c r="AG81" s="204">
        <v>0</v>
      </c>
      <c r="AH81" s="204">
        <v>0</v>
      </c>
      <c r="AI81" s="204">
        <v>47.01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65.84</v>
      </c>
      <c r="AQ81" s="204">
        <v>21.34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120.09</v>
      </c>
      <c r="L82" s="204">
        <v>41.68</v>
      </c>
      <c r="M82" s="204">
        <v>0</v>
      </c>
      <c r="N82" s="204">
        <v>28.96</v>
      </c>
      <c r="O82" s="204">
        <v>24.31</v>
      </c>
      <c r="P82" s="204">
        <v>58.53</v>
      </c>
      <c r="Q82" s="204">
        <v>2.23</v>
      </c>
      <c r="R82" s="204">
        <v>10.34</v>
      </c>
      <c r="S82" s="204">
        <v>6.44</v>
      </c>
      <c r="T82" s="204">
        <v>0</v>
      </c>
      <c r="U82" s="204">
        <v>202.31</v>
      </c>
      <c r="V82" s="204">
        <v>3.48</v>
      </c>
      <c r="W82" s="204">
        <v>11.18</v>
      </c>
      <c r="X82" s="204">
        <v>36.17</v>
      </c>
      <c r="Y82" s="204">
        <v>0</v>
      </c>
      <c r="Z82">
        <v>0</v>
      </c>
      <c r="AA82" s="204">
        <v>8.52</v>
      </c>
      <c r="AB82" s="204">
        <v>0</v>
      </c>
      <c r="AC82" s="204">
        <v>0</v>
      </c>
      <c r="AD82" s="204">
        <v>0</v>
      </c>
      <c r="AE82" s="204">
        <v>22.49</v>
      </c>
      <c r="AF82" s="204">
        <v>0</v>
      </c>
      <c r="AG82" s="204">
        <v>0</v>
      </c>
      <c r="AH82" s="204">
        <v>0</v>
      </c>
      <c r="AI82" s="204">
        <v>47.01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65.930000000000007</v>
      </c>
      <c r="AQ82" s="204">
        <v>21.37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84.49</v>
      </c>
      <c r="L83" s="204">
        <v>22.18</v>
      </c>
      <c r="M83" s="204">
        <v>0</v>
      </c>
      <c r="N83" s="204">
        <v>28.96</v>
      </c>
      <c r="O83" s="204">
        <v>24.31</v>
      </c>
      <c r="P83" s="204">
        <v>58.53</v>
      </c>
      <c r="Q83" s="204">
        <v>0.96</v>
      </c>
      <c r="R83" s="204">
        <v>5.76</v>
      </c>
      <c r="S83" s="204">
        <v>3.84</v>
      </c>
      <c r="T83" s="204">
        <v>0</v>
      </c>
      <c r="U83" s="204">
        <v>202.31</v>
      </c>
      <c r="V83" s="204">
        <v>3.48</v>
      </c>
      <c r="W83" s="204">
        <v>11.18</v>
      </c>
      <c r="X83" s="204">
        <v>36.17</v>
      </c>
      <c r="Y83" s="204">
        <v>0</v>
      </c>
      <c r="Z83">
        <v>0</v>
      </c>
      <c r="AA83" s="204">
        <v>8.75</v>
      </c>
      <c r="AB83" s="204">
        <v>0</v>
      </c>
      <c r="AC83" s="204">
        <v>0</v>
      </c>
      <c r="AD83" s="204">
        <v>0</v>
      </c>
      <c r="AE83" s="204">
        <v>22.49</v>
      </c>
      <c r="AF83" s="204">
        <v>0</v>
      </c>
      <c r="AG83" s="204">
        <v>0</v>
      </c>
      <c r="AH83" s="204">
        <v>0</v>
      </c>
      <c r="AI83" s="204">
        <v>47.01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67.86</v>
      </c>
      <c r="AQ83" s="204">
        <v>22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84.49</v>
      </c>
      <c r="L84" s="204">
        <v>22.18</v>
      </c>
      <c r="M84" s="204">
        <v>0</v>
      </c>
      <c r="N84" s="204">
        <v>28.96</v>
      </c>
      <c r="O84" s="204">
        <v>24.31</v>
      </c>
      <c r="P84" s="204">
        <v>58.53</v>
      </c>
      <c r="Q84" s="204">
        <v>0.96</v>
      </c>
      <c r="R84" s="204">
        <v>5.76</v>
      </c>
      <c r="S84" s="204">
        <v>3.84</v>
      </c>
      <c r="T84" s="204">
        <v>0</v>
      </c>
      <c r="U84" s="204">
        <v>202.31</v>
      </c>
      <c r="V84" s="204">
        <v>3.48</v>
      </c>
      <c r="W84" s="204">
        <v>11.17</v>
      </c>
      <c r="X84" s="204">
        <v>36.17</v>
      </c>
      <c r="Y84" s="204">
        <v>0</v>
      </c>
      <c r="Z84">
        <v>0</v>
      </c>
      <c r="AA84" s="204">
        <v>8.75</v>
      </c>
      <c r="AB84" s="204">
        <v>0</v>
      </c>
      <c r="AC84" s="204">
        <v>0</v>
      </c>
      <c r="AD84" s="204">
        <v>0</v>
      </c>
      <c r="AE84" s="204">
        <v>22.49</v>
      </c>
      <c r="AF84" s="204">
        <v>0</v>
      </c>
      <c r="AG84" s="204">
        <v>0</v>
      </c>
      <c r="AH84" s="204">
        <v>0</v>
      </c>
      <c r="AI84" s="204">
        <v>47.01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67.86</v>
      </c>
      <c r="AQ84" s="204">
        <v>22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84.49</v>
      </c>
      <c r="L85" s="204">
        <v>22.18</v>
      </c>
      <c r="M85" s="204">
        <v>0</v>
      </c>
      <c r="N85" s="204">
        <v>28.96</v>
      </c>
      <c r="O85" s="204">
        <v>24.31</v>
      </c>
      <c r="P85" s="204">
        <v>61.89</v>
      </c>
      <c r="Q85" s="204">
        <v>0.96</v>
      </c>
      <c r="R85" s="204">
        <v>5.76</v>
      </c>
      <c r="S85" s="204">
        <v>3.84</v>
      </c>
      <c r="T85" s="204">
        <v>0</v>
      </c>
      <c r="U85" s="204">
        <v>202.31</v>
      </c>
      <c r="V85" s="204">
        <v>2.64</v>
      </c>
      <c r="W85" s="204">
        <v>11.17</v>
      </c>
      <c r="X85" s="204">
        <v>36.17</v>
      </c>
      <c r="Y85" s="204">
        <v>0</v>
      </c>
      <c r="Z85">
        <v>0</v>
      </c>
      <c r="AA85" s="204">
        <v>8.75</v>
      </c>
      <c r="AB85" s="204">
        <v>0</v>
      </c>
      <c r="AC85" s="204">
        <v>0</v>
      </c>
      <c r="AD85" s="204">
        <v>0</v>
      </c>
      <c r="AE85" s="204">
        <v>22.49</v>
      </c>
      <c r="AF85" s="204">
        <v>0</v>
      </c>
      <c r="AG85" s="204">
        <v>0</v>
      </c>
      <c r="AH85" s="204">
        <v>0</v>
      </c>
      <c r="AI85" s="204">
        <v>47.01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67.86</v>
      </c>
      <c r="AQ85" s="204">
        <v>11.62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84.49</v>
      </c>
      <c r="L86" s="204">
        <v>22.18</v>
      </c>
      <c r="M86" s="204">
        <v>0</v>
      </c>
      <c r="N86" s="204">
        <v>28.96</v>
      </c>
      <c r="O86" s="204">
        <v>24.31</v>
      </c>
      <c r="P86" s="204">
        <v>65.8</v>
      </c>
      <c r="Q86" s="204">
        <v>0.96</v>
      </c>
      <c r="R86" s="204">
        <v>5.76</v>
      </c>
      <c r="S86" s="204">
        <v>3.84</v>
      </c>
      <c r="T86" s="204">
        <v>0</v>
      </c>
      <c r="U86" s="204">
        <v>202.31</v>
      </c>
      <c r="V86" s="204">
        <v>2.64</v>
      </c>
      <c r="W86" s="204">
        <v>11.17</v>
      </c>
      <c r="X86" s="204">
        <v>36.17</v>
      </c>
      <c r="Y86" s="204">
        <v>0</v>
      </c>
      <c r="Z86">
        <v>0</v>
      </c>
      <c r="AA86" s="204">
        <v>8.75</v>
      </c>
      <c r="AB86" s="204">
        <v>0</v>
      </c>
      <c r="AC86" s="204">
        <v>0</v>
      </c>
      <c r="AD86" s="204">
        <v>0</v>
      </c>
      <c r="AE86" s="204">
        <v>22.49</v>
      </c>
      <c r="AF86" s="204">
        <v>0</v>
      </c>
      <c r="AG86" s="204">
        <v>0</v>
      </c>
      <c r="AH86" s="204">
        <v>0</v>
      </c>
      <c r="AI86" s="204">
        <v>47.01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67.86</v>
      </c>
      <c r="AQ86" s="204">
        <v>11.62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84.49</v>
      </c>
      <c r="L87" s="204">
        <v>22.18</v>
      </c>
      <c r="M87" s="204">
        <v>0</v>
      </c>
      <c r="N87" s="204">
        <v>28.96</v>
      </c>
      <c r="O87" s="204">
        <v>24.31</v>
      </c>
      <c r="P87" s="204">
        <v>66.47</v>
      </c>
      <c r="Q87" s="204">
        <v>0.96</v>
      </c>
      <c r="R87" s="204">
        <v>5.76</v>
      </c>
      <c r="S87" s="204">
        <v>3.84</v>
      </c>
      <c r="T87" s="204">
        <v>0</v>
      </c>
      <c r="U87" s="204">
        <v>202.31</v>
      </c>
      <c r="V87" s="204">
        <v>2.64</v>
      </c>
      <c r="W87" s="204">
        <v>11.17</v>
      </c>
      <c r="X87" s="204">
        <v>36.17</v>
      </c>
      <c r="Y87" s="204">
        <v>0</v>
      </c>
      <c r="Z87">
        <v>0</v>
      </c>
      <c r="AA87" s="204">
        <v>8.75</v>
      </c>
      <c r="AB87" s="204">
        <v>0</v>
      </c>
      <c r="AC87" s="204">
        <v>0</v>
      </c>
      <c r="AD87" s="204">
        <v>0</v>
      </c>
      <c r="AE87" s="204">
        <v>22.49</v>
      </c>
      <c r="AF87" s="204">
        <v>0</v>
      </c>
      <c r="AG87" s="204">
        <v>0</v>
      </c>
      <c r="AH87" s="204">
        <v>0</v>
      </c>
      <c r="AI87" s="204">
        <v>47.01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34.56</v>
      </c>
      <c r="AQ87" s="204">
        <v>11.62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84.49</v>
      </c>
      <c r="L88" s="204">
        <v>22.18</v>
      </c>
      <c r="M88" s="204">
        <v>0</v>
      </c>
      <c r="N88" s="204">
        <v>28.96</v>
      </c>
      <c r="O88" s="204">
        <v>24.31</v>
      </c>
      <c r="P88" s="204">
        <v>66.47</v>
      </c>
      <c r="Q88" s="204">
        <v>0.96</v>
      </c>
      <c r="R88" s="204">
        <v>5.76</v>
      </c>
      <c r="S88" s="204">
        <v>3.84</v>
      </c>
      <c r="T88" s="204">
        <v>0</v>
      </c>
      <c r="U88" s="204">
        <v>202.31</v>
      </c>
      <c r="V88" s="204">
        <v>2.64</v>
      </c>
      <c r="W88" s="204">
        <v>11.17</v>
      </c>
      <c r="X88" s="204">
        <v>36.17</v>
      </c>
      <c r="Y88" s="204">
        <v>0</v>
      </c>
      <c r="Z88">
        <v>0</v>
      </c>
      <c r="AA88" s="204">
        <v>8.75</v>
      </c>
      <c r="AB88" s="204">
        <v>0</v>
      </c>
      <c r="AC88" s="204">
        <v>0</v>
      </c>
      <c r="AD88" s="204">
        <v>0</v>
      </c>
      <c r="AE88" s="204">
        <v>22.49</v>
      </c>
      <c r="AF88" s="204">
        <v>0</v>
      </c>
      <c r="AG88" s="204">
        <v>0</v>
      </c>
      <c r="AH88" s="204">
        <v>0</v>
      </c>
      <c r="AI88" s="204">
        <v>47.01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34.56</v>
      </c>
      <c r="AQ88" s="204">
        <v>11.62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84.49</v>
      </c>
      <c r="L89" s="204">
        <v>22.18</v>
      </c>
      <c r="M89" s="204">
        <v>0</v>
      </c>
      <c r="N89" s="204">
        <v>28.96</v>
      </c>
      <c r="O89" s="204">
        <v>24.31</v>
      </c>
      <c r="P89" s="204">
        <v>66.47</v>
      </c>
      <c r="Q89" s="204">
        <v>2.23</v>
      </c>
      <c r="R89" s="204">
        <v>10.34</v>
      </c>
      <c r="S89" s="204">
        <v>6.44</v>
      </c>
      <c r="T89" s="204">
        <v>0</v>
      </c>
      <c r="U89" s="204">
        <v>202.31</v>
      </c>
      <c r="V89" s="204">
        <v>3.48</v>
      </c>
      <c r="W89" s="204">
        <v>11.17</v>
      </c>
      <c r="X89" s="204">
        <v>36.17</v>
      </c>
      <c r="Y89" s="204">
        <v>0</v>
      </c>
      <c r="Z89">
        <v>0</v>
      </c>
      <c r="AA89" s="204">
        <v>8.75</v>
      </c>
      <c r="AB89" s="204">
        <v>0</v>
      </c>
      <c r="AC89" s="204">
        <v>0</v>
      </c>
      <c r="AD89" s="204">
        <v>0</v>
      </c>
      <c r="AE89" s="204">
        <v>22.49</v>
      </c>
      <c r="AF89" s="204">
        <v>0</v>
      </c>
      <c r="AG89" s="204">
        <v>0</v>
      </c>
      <c r="AH89" s="204">
        <v>0</v>
      </c>
      <c r="AI89" s="204">
        <v>47.01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33.42</v>
      </c>
      <c r="AQ89" s="204">
        <v>11.24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84.49</v>
      </c>
      <c r="L90" s="204">
        <v>22.18</v>
      </c>
      <c r="M90" s="204">
        <v>0</v>
      </c>
      <c r="N90" s="204">
        <v>28.96</v>
      </c>
      <c r="O90" s="204">
        <v>24.31</v>
      </c>
      <c r="P90" s="204">
        <v>66.47</v>
      </c>
      <c r="Q90" s="204">
        <v>2.23</v>
      </c>
      <c r="R90" s="204">
        <v>10.34</v>
      </c>
      <c r="S90" s="204">
        <v>6.44</v>
      </c>
      <c r="T90" s="204">
        <v>0</v>
      </c>
      <c r="U90" s="204">
        <v>202.31</v>
      </c>
      <c r="V90" s="204">
        <v>3.48</v>
      </c>
      <c r="W90" s="204">
        <v>11.17</v>
      </c>
      <c r="X90" s="204">
        <v>36.17</v>
      </c>
      <c r="Y90" s="204">
        <v>0</v>
      </c>
      <c r="Z90">
        <v>0</v>
      </c>
      <c r="AA90" s="204">
        <v>8.75</v>
      </c>
      <c r="AB90" s="204">
        <v>0</v>
      </c>
      <c r="AC90" s="204">
        <v>0</v>
      </c>
      <c r="AD90" s="204">
        <v>0</v>
      </c>
      <c r="AE90" s="204">
        <v>22.49</v>
      </c>
      <c r="AF90" s="204">
        <v>0</v>
      </c>
      <c r="AG90" s="204">
        <v>0</v>
      </c>
      <c r="AH90" s="204">
        <v>0</v>
      </c>
      <c r="AI90" s="204">
        <v>47.01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33.42</v>
      </c>
      <c r="AQ90" s="204">
        <v>11.24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84.49</v>
      </c>
      <c r="L91" s="204">
        <v>22.18</v>
      </c>
      <c r="M91" s="204">
        <v>0</v>
      </c>
      <c r="N91" s="204">
        <v>28.96</v>
      </c>
      <c r="O91" s="204">
        <v>24.31</v>
      </c>
      <c r="P91" s="204">
        <v>66.47</v>
      </c>
      <c r="Q91" s="204">
        <v>2.23</v>
      </c>
      <c r="R91" s="204">
        <v>10.34</v>
      </c>
      <c r="S91" s="204">
        <v>6.44</v>
      </c>
      <c r="T91" s="204">
        <v>0</v>
      </c>
      <c r="U91" s="204">
        <v>202.31</v>
      </c>
      <c r="V91" s="204">
        <v>3.48</v>
      </c>
      <c r="W91" s="204">
        <v>11.17</v>
      </c>
      <c r="X91" s="204">
        <v>36.17</v>
      </c>
      <c r="Y91" s="204">
        <v>0</v>
      </c>
      <c r="Z91">
        <v>0</v>
      </c>
      <c r="AA91" s="204">
        <v>8.75</v>
      </c>
      <c r="AB91" s="204">
        <v>0</v>
      </c>
      <c r="AC91" s="204">
        <v>0</v>
      </c>
      <c r="AD91" s="204">
        <v>0</v>
      </c>
      <c r="AE91" s="204">
        <v>22.49</v>
      </c>
      <c r="AF91" s="204">
        <v>0</v>
      </c>
      <c r="AG91" s="204">
        <v>0</v>
      </c>
      <c r="AH91" s="204">
        <v>0</v>
      </c>
      <c r="AI91" s="204">
        <v>48.59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67.86</v>
      </c>
      <c r="AQ91" s="204">
        <v>22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84.49</v>
      </c>
      <c r="L92" s="204">
        <v>22.18</v>
      </c>
      <c r="M92" s="204">
        <v>0</v>
      </c>
      <c r="N92" s="204">
        <v>28.96</v>
      </c>
      <c r="O92" s="204">
        <v>24.31</v>
      </c>
      <c r="P92" s="204">
        <v>66.47</v>
      </c>
      <c r="Q92" s="204">
        <v>2.23</v>
      </c>
      <c r="R92" s="204">
        <v>10.34</v>
      </c>
      <c r="S92" s="204">
        <v>6.44</v>
      </c>
      <c r="T92" s="204">
        <v>0</v>
      </c>
      <c r="U92" s="204">
        <v>202.31</v>
      </c>
      <c r="V92" s="204">
        <v>3.48</v>
      </c>
      <c r="W92" s="204">
        <v>11.17</v>
      </c>
      <c r="X92" s="204">
        <v>36.17</v>
      </c>
      <c r="Y92" s="204">
        <v>0</v>
      </c>
      <c r="Z92">
        <v>0</v>
      </c>
      <c r="AA92" s="204">
        <v>8.75</v>
      </c>
      <c r="AB92" s="204">
        <v>0</v>
      </c>
      <c r="AC92" s="204">
        <v>0</v>
      </c>
      <c r="AD92" s="204">
        <v>0</v>
      </c>
      <c r="AE92" s="204">
        <v>22.49</v>
      </c>
      <c r="AF92" s="204">
        <v>0</v>
      </c>
      <c r="AG92" s="204">
        <v>0</v>
      </c>
      <c r="AH92" s="204">
        <v>0</v>
      </c>
      <c r="AI92" s="204">
        <v>48.59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67.86</v>
      </c>
      <c r="AQ92" s="204">
        <v>22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84.49</v>
      </c>
      <c r="L93" s="204">
        <v>22.18</v>
      </c>
      <c r="M93" s="204">
        <v>0</v>
      </c>
      <c r="N93" s="204">
        <v>28.96</v>
      </c>
      <c r="O93" s="204">
        <v>24.31</v>
      </c>
      <c r="P93" s="204">
        <v>66.47</v>
      </c>
      <c r="Q93" s="204">
        <v>2.23</v>
      </c>
      <c r="R93" s="204">
        <v>10.34</v>
      </c>
      <c r="S93" s="204">
        <v>6.44</v>
      </c>
      <c r="T93" s="204">
        <v>0</v>
      </c>
      <c r="U93" s="204">
        <v>202.31</v>
      </c>
      <c r="V93" s="204">
        <v>3.48</v>
      </c>
      <c r="W93" s="204">
        <v>11.17</v>
      </c>
      <c r="X93" s="204">
        <v>36.17</v>
      </c>
      <c r="Y93" s="204">
        <v>0</v>
      </c>
      <c r="Z93">
        <v>0</v>
      </c>
      <c r="AA93" s="204">
        <v>8.75</v>
      </c>
      <c r="AB93" s="204">
        <v>0</v>
      </c>
      <c r="AC93" s="204">
        <v>0</v>
      </c>
      <c r="AD93" s="204">
        <v>0</v>
      </c>
      <c r="AE93" s="204">
        <v>22.49</v>
      </c>
      <c r="AF93" s="204">
        <v>0</v>
      </c>
      <c r="AG93" s="204">
        <v>0</v>
      </c>
      <c r="AH93" s="204">
        <v>0</v>
      </c>
      <c r="AI93" s="204">
        <v>48.59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67.86</v>
      </c>
      <c r="AQ93" s="204">
        <v>22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84.49</v>
      </c>
      <c r="L94" s="204">
        <v>22.18</v>
      </c>
      <c r="M94" s="204">
        <v>0</v>
      </c>
      <c r="N94" s="204">
        <v>28.96</v>
      </c>
      <c r="O94" s="204">
        <v>24.31</v>
      </c>
      <c r="P94" s="204">
        <v>66.47</v>
      </c>
      <c r="Q94" s="204">
        <v>2.23</v>
      </c>
      <c r="R94" s="204">
        <v>10.34</v>
      </c>
      <c r="S94" s="204">
        <v>6.44</v>
      </c>
      <c r="T94" s="204">
        <v>0</v>
      </c>
      <c r="U94" s="204">
        <v>202.31</v>
      </c>
      <c r="V94" s="204">
        <v>3.48</v>
      </c>
      <c r="W94" s="204">
        <v>11.17</v>
      </c>
      <c r="X94" s="204">
        <v>36.17</v>
      </c>
      <c r="Y94" s="204">
        <v>0</v>
      </c>
      <c r="Z94">
        <v>0</v>
      </c>
      <c r="AA94" s="204">
        <v>8.75</v>
      </c>
      <c r="AB94" s="204">
        <v>0</v>
      </c>
      <c r="AC94" s="204">
        <v>0</v>
      </c>
      <c r="AD94" s="204">
        <v>0</v>
      </c>
      <c r="AE94" s="204">
        <v>22.49</v>
      </c>
      <c r="AF94" s="204">
        <v>0</v>
      </c>
      <c r="AG94" s="204">
        <v>0</v>
      </c>
      <c r="AH94" s="204">
        <v>0</v>
      </c>
      <c r="AI94" s="204">
        <v>48.59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67.86</v>
      </c>
      <c r="AQ94" s="204">
        <v>22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84.49</v>
      </c>
      <c r="L95" s="204">
        <v>22.22</v>
      </c>
      <c r="M95" s="204">
        <v>0</v>
      </c>
      <c r="N95" s="204">
        <v>28.96</v>
      </c>
      <c r="O95" s="204">
        <v>24.31</v>
      </c>
      <c r="P95" s="204">
        <v>66.47</v>
      </c>
      <c r="Q95" s="204">
        <v>1.46</v>
      </c>
      <c r="R95" s="204">
        <v>5.53</v>
      </c>
      <c r="S95" s="204">
        <v>3.69</v>
      </c>
      <c r="T95" s="204">
        <v>0</v>
      </c>
      <c r="U95" s="204">
        <v>202.31</v>
      </c>
      <c r="V95" s="204">
        <v>3.48</v>
      </c>
      <c r="W95" s="204">
        <v>11.17</v>
      </c>
      <c r="X95" s="204">
        <v>36.17</v>
      </c>
      <c r="Y95" s="204">
        <v>0</v>
      </c>
      <c r="Z95">
        <v>0</v>
      </c>
      <c r="AA95" s="204">
        <v>8.75</v>
      </c>
      <c r="AB95" s="204">
        <v>0</v>
      </c>
      <c r="AC95" s="204">
        <v>0</v>
      </c>
      <c r="AD95" s="204">
        <v>0</v>
      </c>
      <c r="AE95" s="204">
        <v>22.49</v>
      </c>
      <c r="AF95" s="204">
        <v>0</v>
      </c>
      <c r="AG95" s="204">
        <v>0</v>
      </c>
      <c r="AH95" s="204">
        <v>0</v>
      </c>
      <c r="AI95" s="204">
        <v>48.59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70.680000000000007</v>
      </c>
      <c r="AQ95" s="204">
        <v>15.08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84.49</v>
      </c>
      <c r="L96" s="204">
        <v>22.22</v>
      </c>
      <c r="M96" s="204">
        <v>0</v>
      </c>
      <c r="N96" s="204">
        <v>28.96</v>
      </c>
      <c r="O96" s="204">
        <v>24.31</v>
      </c>
      <c r="P96" s="204">
        <v>66.47</v>
      </c>
      <c r="Q96" s="204">
        <v>1.46</v>
      </c>
      <c r="R96" s="204">
        <v>5.53</v>
      </c>
      <c r="S96" s="204">
        <v>3.69</v>
      </c>
      <c r="T96" s="204">
        <v>0</v>
      </c>
      <c r="U96" s="204">
        <v>202.31</v>
      </c>
      <c r="V96" s="204">
        <v>3.48</v>
      </c>
      <c r="W96" s="204">
        <v>11.17</v>
      </c>
      <c r="X96" s="204">
        <v>36.17</v>
      </c>
      <c r="Y96" s="204">
        <v>0</v>
      </c>
      <c r="Z96">
        <v>0</v>
      </c>
      <c r="AA96" s="204">
        <v>8.75</v>
      </c>
      <c r="AB96" s="204">
        <v>0</v>
      </c>
      <c r="AC96" s="204">
        <v>0</v>
      </c>
      <c r="AD96" s="204">
        <v>0</v>
      </c>
      <c r="AE96" s="204">
        <v>22.49</v>
      </c>
      <c r="AF96" s="204">
        <v>0</v>
      </c>
      <c r="AG96" s="204">
        <v>0</v>
      </c>
      <c r="AH96" s="204">
        <v>0</v>
      </c>
      <c r="AI96" s="204">
        <v>48.59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67.86</v>
      </c>
      <c r="AQ96" s="204">
        <v>15.08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84.49</v>
      </c>
      <c r="L97" s="204">
        <v>22.22</v>
      </c>
      <c r="M97" s="204">
        <v>0</v>
      </c>
      <c r="N97" s="204">
        <v>28.96</v>
      </c>
      <c r="O97" s="204">
        <v>24.31</v>
      </c>
      <c r="P97" s="204">
        <v>66.47</v>
      </c>
      <c r="Q97" s="204">
        <v>1.46</v>
      </c>
      <c r="R97" s="204">
        <v>5.53</v>
      </c>
      <c r="S97" s="204">
        <v>3.69</v>
      </c>
      <c r="T97" s="204">
        <v>0</v>
      </c>
      <c r="U97" s="204">
        <v>202.31</v>
      </c>
      <c r="V97" s="204">
        <v>3.48</v>
      </c>
      <c r="W97" s="204">
        <v>11.17</v>
      </c>
      <c r="X97" s="204">
        <v>36.17</v>
      </c>
      <c r="Y97" s="204">
        <v>0</v>
      </c>
      <c r="Z97">
        <v>0</v>
      </c>
      <c r="AA97" s="204">
        <v>8.75</v>
      </c>
      <c r="AB97" s="204">
        <v>0</v>
      </c>
      <c r="AC97" s="204">
        <v>0</v>
      </c>
      <c r="AD97" s="204">
        <v>0</v>
      </c>
      <c r="AE97" s="204">
        <v>22.49</v>
      </c>
      <c r="AF97" s="204">
        <v>0</v>
      </c>
      <c r="AG97" s="204">
        <v>0</v>
      </c>
      <c r="AH97" s="204">
        <v>0</v>
      </c>
      <c r="AI97" s="204">
        <v>48.59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67.86</v>
      </c>
      <c r="AQ97" s="204">
        <v>15.08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84.49</v>
      </c>
      <c r="L98" s="204">
        <v>22.22</v>
      </c>
      <c r="M98" s="204">
        <v>0</v>
      </c>
      <c r="N98" s="204">
        <v>28.96</v>
      </c>
      <c r="O98" s="204">
        <v>24.31</v>
      </c>
      <c r="P98" s="204">
        <v>66.47</v>
      </c>
      <c r="Q98" s="204">
        <v>1.46</v>
      </c>
      <c r="R98" s="204">
        <v>5.53</v>
      </c>
      <c r="S98" s="204">
        <v>3.69</v>
      </c>
      <c r="T98" s="204">
        <v>0</v>
      </c>
      <c r="U98" s="204">
        <v>202.31</v>
      </c>
      <c r="V98" s="204">
        <v>3.48</v>
      </c>
      <c r="W98" s="204">
        <v>11.17</v>
      </c>
      <c r="X98" s="204">
        <v>36.17</v>
      </c>
      <c r="Y98" s="204">
        <v>0</v>
      </c>
      <c r="Z98">
        <v>0</v>
      </c>
      <c r="AA98" s="204">
        <v>8.75</v>
      </c>
      <c r="AB98" s="204">
        <v>0</v>
      </c>
      <c r="AC98" s="204">
        <v>0</v>
      </c>
      <c r="AD98" s="204">
        <v>0</v>
      </c>
      <c r="AE98" s="204">
        <v>22.49</v>
      </c>
      <c r="AF98" s="204">
        <v>0</v>
      </c>
      <c r="AG98" s="204">
        <v>0</v>
      </c>
      <c r="AH98" s="204">
        <v>0</v>
      </c>
      <c r="AI98" s="204">
        <v>48.59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67.86</v>
      </c>
      <c r="AQ98" s="204">
        <v>15.08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2.4313249999999975</v>
      </c>
      <c r="L99">
        <f t="shared" si="0"/>
        <v>0.65470499999999965</v>
      </c>
      <c r="M99">
        <f t="shared" si="0"/>
        <v>0</v>
      </c>
      <c r="N99">
        <f t="shared" si="0"/>
        <v>0.69083000000000061</v>
      </c>
      <c r="O99">
        <f t="shared" si="0"/>
        <v>0.58470249999999913</v>
      </c>
      <c r="P99">
        <f t="shared" si="0"/>
        <v>1.5171650000000001</v>
      </c>
      <c r="Q99">
        <f t="shared" si="0"/>
        <v>3.9972499999999946E-2</v>
      </c>
      <c r="R99">
        <f t="shared" si="0"/>
        <v>0.17556249999999998</v>
      </c>
      <c r="S99">
        <f t="shared" si="0"/>
        <v>0.11338499999999986</v>
      </c>
      <c r="T99">
        <f t="shared" si="0"/>
        <v>0</v>
      </c>
      <c r="U99">
        <f t="shared" si="0"/>
        <v>5.2322850000000036</v>
      </c>
      <c r="V99">
        <f t="shared" si="0"/>
        <v>9.0217499999999992E-2</v>
      </c>
      <c r="W99">
        <f t="shared" si="0"/>
        <v>0.2500324999999996</v>
      </c>
      <c r="X99">
        <f t="shared" si="0"/>
        <v>0.83047000000000093</v>
      </c>
      <c r="Y99">
        <f t="shared" si="0"/>
        <v>0</v>
      </c>
      <c r="Z99">
        <f t="shared" si="0"/>
        <v>0</v>
      </c>
      <c r="AA99">
        <f t="shared" si="0"/>
        <v>0.20580999999999985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0.53975999999999991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1.1424600000000027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1.3106674999999994</v>
      </c>
      <c r="AQ99">
        <f t="shared" si="0"/>
        <v>0.43537249999999977</v>
      </c>
      <c r="AR99">
        <f t="shared" si="0"/>
        <v>0.18790499999999996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4.93</v>
      </c>
      <c r="L3" s="204">
        <v>204.02</v>
      </c>
      <c r="M3" s="204">
        <v>27.1</v>
      </c>
      <c r="N3" s="204">
        <v>34.99</v>
      </c>
      <c r="O3" s="204">
        <v>0</v>
      </c>
      <c r="P3" s="204">
        <v>41.15</v>
      </c>
      <c r="Q3" s="204">
        <v>1.77</v>
      </c>
      <c r="R3" s="204">
        <v>6.87</v>
      </c>
      <c r="S3" s="204">
        <v>4.2699999999999996</v>
      </c>
      <c r="T3" s="204">
        <v>0</v>
      </c>
      <c r="U3" s="204">
        <v>24.19</v>
      </c>
      <c r="V3" s="204">
        <v>3.36</v>
      </c>
      <c r="W3" s="204">
        <v>7.63</v>
      </c>
      <c r="X3" s="204">
        <v>24.19</v>
      </c>
      <c r="Y3" s="204">
        <v>0</v>
      </c>
      <c r="Z3">
        <v>0</v>
      </c>
      <c r="AA3" s="204">
        <v>11.42</v>
      </c>
      <c r="AB3" s="204">
        <v>0</v>
      </c>
      <c r="AC3" s="204">
        <v>0</v>
      </c>
      <c r="AD3" s="204">
        <v>0</v>
      </c>
      <c r="AE3" s="204">
        <v>26.99</v>
      </c>
      <c r="AF3" s="204">
        <v>0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44.16</v>
      </c>
      <c r="AQ3" s="204">
        <v>18.21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4.93</v>
      </c>
      <c r="L4" s="204">
        <v>204.02</v>
      </c>
      <c r="M4" s="204">
        <v>27.1</v>
      </c>
      <c r="N4" s="204">
        <v>34.99</v>
      </c>
      <c r="O4" s="204">
        <v>0</v>
      </c>
      <c r="P4" s="204">
        <v>41.15</v>
      </c>
      <c r="Q4" s="204">
        <v>1.77</v>
      </c>
      <c r="R4" s="204">
        <v>6.87</v>
      </c>
      <c r="S4" s="204">
        <v>4.2699999999999996</v>
      </c>
      <c r="T4" s="204">
        <v>0</v>
      </c>
      <c r="U4" s="204">
        <v>24.19</v>
      </c>
      <c r="V4" s="204">
        <v>3.36</v>
      </c>
      <c r="W4" s="204">
        <v>7.63</v>
      </c>
      <c r="X4" s="204">
        <v>24.19</v>
      </c>
      <c r="Y4" s="204">
        <v>0</v>
      </c>
      <c r="Z4">
        <v>0</v>
      </c>
      <c r="AA4" s="204">
        <v>11.42</v>
      </c>
      <c r="AB4" s="204">
        <v>0</v>
      </c>
      <c r="AC4" s="204">
        <v>0</v>
      </c>
      <c r="AD4" s="204">
        <v>0</v>
      </c>
      <c r="AE4" s="204">
        <v>26.99</v>
      </c>
      <c r="AF4" s="204">
        <v>0</v>
      </c>
      <c r="AG4" s="204">
        <v>0</v>
      </c>
      <c r="AH4" s="204">
        <v>0</v>
      </c>
      <c r="AI4" s="204">
        <v>58.71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44.16</v>
      </c>
      <c r="AQ4" s="204">
        <v>18.21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4.93</v>
      </c>
      <c r="L5" s="204">
        <v>204.02</v>
      </c>
      <c r="M5" s="204">
        <v>27.1</v>
      </c>
      <c r="N5" s="204">
        <v>34.99</v>
      </c>
      <c r="O5" s="204">
        <v>0</v>
      </c>
      <c r="P5" s="204">
        <v>41.15</v>
      </c>
      <c r="Q5" s="204">
        <v>1.77</v>
      </c>
      <c r="R5" s="204">
        <v>6.87</v>
      </c>
      <c r="S5" s="204">
        <v>4.2699999999999996</v>
      </c>
      <c r="T5" s="204">
        <v>0</v>
      </c>
      <c r="U5" s="204">
        <v>24.19</v>
      </c>
      <c r="V5" s="204">
        <v>3.36</v>
      </c>
      <c r="W5" s="204">
        <v>7.63</v>
      </c>
      <c r="X5" s="204">
        <v>24.02</v>
      </c>
      <c r="Y5" s="204">
        <v>0</v>
      </c>
      <c r="Z5">
        <v>0</v>
      </c>
      <c r="AA5" s="204">
        <v>11.42</v>
      </c>
      <c r="AB5" s="204">
        <v>0</v>
      </c>
      <c r="AC5" s="204">
        <v>0</v>
      </c>
      <c r="AD5" s="204">
        <v>0</v>
      </c>
      <c r="AE5" s="204">
        <v>26.99</v>
      </c>
      <c r="AF5" s="204">
        <v>0</v>
      </c>
      <c r="AG5" s="204">
        <v>0</v>
      </c>
      <c r="AH5" s="204">
        <v>0</v>
      </c>
      <c r="AI5" s="204">
        <v>58.71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44.16</v>
      </c>
      <c r="AQ5" s="204">
        <v>18.21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4.93</v>
      </c>
      <c r="L6" s="204">
        <v>204.02</v>
      </c>
      <c r="M6" s="204">
        <v>27.1</v>
      </c>
      <c r="N6" s="204">
        <v>34.99</v>
      </c>
      <c r="O6" s="204">
        <v>0</v>
      </c>
      <c r="P6" s="204">
        <v>41.15</v>
      </c>
      <c r="Q6" s="204">
        <v>1.77</v>
      </c>
      <c r="R6" s="204">
        <v>6.87</v>
      </c>
      <c r="S6" s="204">
        <v>4.2699999999999996</v>
      </c>
      <c r="T6" s="204">
        <v>0</v>
      </c>
      <c r="U6" s="204">
        <v>24.19</v>
      </c>
      <c r="V6" s="204">
        <v>3.36</v>
      </c>
      <c r="W6" s="204">
        <v>7.63</v>
      </c>
      <c r="X6" s="204">
        <v>24.02</v>
      </c>
      <c r="Y6" s="204">
        <v>0</v>
      </c>
      <c r="Z6">
        <v>0</v>
      </c>
      <c r="AA6" s="204">
        <v>11.42</v>
      </c>
      <c r="AB6" s="204">
        <v>0</v>
      </c>
      <c r="AC6" s="204">
        <v>0</v>
      </c>
      <c r="AD6" s="204">
        <v>0</v>
      </c>
      <c r="AE6" s="204">
        <v>26.99</v>
      </c>
      <c r="AF6" s="204">
        <v>0</v>
      </c>
      <c r="AG6" s="204">
        <v>0</v>
      </c>
      <c r="AH6" s="204">
        <v>0</v>
      </c>
      <c r="AI6" s="204">
        <v>58.71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44.16</v>
      </c>
      <c r="AQ6" s="204">
        <v>18.21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4.93</v>
      </c>
      <c r="L7" s="204">
        <v>204.02</v>
      </c>
      <c r="M7" s="204">
        <v>27.1</v>
      </c>
      <c r="N7" s="204">
        <v>34.99</v>
      </c>
      <c r="O7" s="204">
        <v>0</v>
      </c>
      <c r="P7" s="204">
        <v>41.15</v>
      </c>
      <c r="Q7" s="204">
        <v>1.77</v>
      </c>
      <c r="R7" s="204">
        <v>6.87</v>
      </c>
      <c r="S7" s="204">
        <v>4.2699999999999996</v>
      </c>
      <c r="T7" s="204">
        <v>0</v>
      </c>
      <c r="U7" s="204">
        <v>22.21</v>
      </c>
      <c r="V7" s="204">
        <v>3.36</v>
      </c>
      <c r="W7" s="204">
        <v>7.63</v>
      </c>
      <c r="X7" s="204">
        <v>24.02</v>
      </c>
      <c r="Y7" s="204">
        <v>0</v>
      </c>
      <c r="Z7">
        <v>0</v>
      </c>
      <c r="AA7" s="204">
        <v>11.12</v>
      </c>
      <c r="AB7" s="204">
        <v>0</v>
      </c>
      <c r="AC7" s="204">
        <v>0</v>
      </c>
      <c r="AD7" s="204">
        <v>0</v>
      </c>
      <c r="AE7" s="204">
        <v>26.99</v>
      </c>
      <c r="AF7" s="204">
        <v>0</v>
      </c>
      <c r="AG7" s="204">
        <v>0</v>
      </c>
      <c r="AH7" s="204">
        <v>0</v>
      </c>
      <c r="AI7" s="204">
        <v>58.71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44.16</v>
      </c>
      <c r="AQ7" s="204">
        <v>18.21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4.93</v>
      </c>
      <c r="L8" s="204">
        <v>204.02</v>
      </c>
      <c r="M8" s="204">
        <v>27.1</v>
      </c>
      <c r="N8" s="204">
        <v>34.99</v>
      </c>
      <c r="O8" s="204">
        <v>0</v>
      </c>
      <c r="P8" s="204">
        <v>41.15</v>
      </c>
      <c r="Q8" s="204">
        <v>1.77</v>
      </c>
      <c r="R8" s="204">
        <v>6.87</v>
      </c>
      <c r="S8" s="204">
        <v>4.2699999999999996</v>
      </c>
      <c r="T8" s="204">
        <v>0</v>
      </c>
      <c r="U8" s="204">
        <v>20.21</v>
      </c>
      <c r="V8" s="204">
        <v>3.36</v>
      </c>
      <c r="W8" s="204">
        <v>7.63</v>
      </c>
      <c r="X8" s="204">
        <v>24.02</v>
      </c>
      <c r="Y8" s="204">
        <v>0</v>
      </c>
      <c r="Z8">
        <v>0</v>
      </c>
      <c r="AA8" s="204">
        <v>11.12</v>
      </c>
      <c r="AB8" s="204">
        <v>0</v>
      </c>
      <c r="AC8" s="204">
        <v>0</v>
      </c>
      <c r="AD8" s="204">
        <v>0</v>
      </c>
      <c r="AE8" s="204">
        <v>26.99</v>
      </c>
      <c r="AF8" s="204">
        <v>0</v>
      </c>
      <c r="AG8" s="204">
        <v>0</v>
      </c>
      <c r="AH8" s="204">
        <v>0</v>
      </c>
      <c r="AI8" s="204">
        <v>58.71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44.16</v>
      </c>
      <c r="AQ8" s="204">
        <v>18.21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4.93</v>
      </c>
      <c r="L9" s="204">
        <v>204.02</v>
      </c>
      <c r="M9" s="204">
        <v>27.1</v>
      </c>
      <c r="N9" s="204">
        <v>34.99</v>
      </c>
      <c r="O9" s="204">
        <v>0</v>
      </c>
      <c r="P9" s="204">
        <v>41.15</v>
      </c>
      <c r="Q9" s="204">
        <v>1.77</v>
      </c>
      <c r="R9" s="204">
        <v>6.87</v>
      </c>
      <c r="S9" s="204">
        <v>4.2699999999999996</v>
      </c>
      <c r="T9" s="204">
        <v>0</v>
      </c>
      <c r="U9" s="204">
        <v>20.21</v>
      </c>
      <c r="V9" s="204">
        <v>3.36</v>
      </c>
      <c r="W9" s="204">
        <v>7.63</v>
      </c>
      <c r="X9" s="204">
        <v>24.02</v>
      </c>
      <c r="Y9" s="204">
        <v>0</v>
      </c>
      <c r="Z9">
        <v>0</v>
      </c>
      <c r="AA9" s="204">
        <v>11.12</v>
      </c>
      <c r="AB9" s="204">
        <v>0</v>
      </c>
      <c r="AC9" s="204">
        <v>0</v>
      </c>
      <c r="AD9" s="204">
        <v>0</v>
      </c>
      <c r="AE9" s="204">
        <v>26.99</v>
      </c>
      <c r="AF9" s="204">
        <v>0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44.16</v>
      </c>
      <c r="AQ9" s="204">
        <v>18.21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4.93</v>
      </c>
      <c r="L10" s="204">
        <v>204.02</v>
      </c>
      <c r="M10" s="204">
        <v>27.1</v>
      </c>
      <c r="N10" s="204">
        <v>34.99</v>
      </c>
      <c r="O10" s="204">
        <v>0</v>
      </c>
      <c r="P10" s="204">
        <v>41.15</v>
      </c>
      <c r="Q10" s="204">
        <v>1.77</v>
      </c>
      <c r="R10" s="204">
        <v>6.87</v>
      </c>
      <c r="S10" s="204">
        <v>4.2699999999999996</v>
      </c>
      <c r="T10" s="204">
        <v>0</v>
      </c>
      <c r="U10" s="204">
        <v>20.21</v>
      </c>
      <c r="V10" s="204">
        <v>3.36</v>
      </c>
      <c r="W10" s="204">
        <v>7.63</v>
      </c>
      <c r="X10" s="204">
        <v>24.02</v>
      </c>
      <c r="Y10" s="204">
        <v>0</v>
      </c>
      <c r="Z10">
        <v>0</v>
      </c>
      <c r="AA10" s="204">
        <v>11.12</v>
      </c>
      <c r="AB10" s="204">
        <v>0</v>
      </c>
      <c r="AC10" s="204">
        <v>0</v>
      </c>
      <c r="AD10" s="204">
        <v>0</v>
      </c>
      <c r="AE10" s="204">
        <v>26.99</v>
      </c>
      <c r="AF10" s="204">
        <v>0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44.16</v>
      </c>
      <c r="AQ10" s="204">
        <v>18.21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4.93</v>
      </c>
      <c r="L11" s="204">
        <v>204.02</v>
      </c>
      <c r="M11" s="204">
        <v>27.1</v>
      </c>
      <c r="N11" s="204">
        <v>34.99</v>
      </c>
      <c r="O11" s="204">
        <v>0</v>
      </c>
      <c r="P11" s="204">
        <v>41.15</v>
      </c>
      <c r="Q11" s="204">
        <v>1.77</v>
      </c>
      <c r="R11" s="204">
        <v>6.87</v>
      </c>
      <c r="S11" s="204">
        <v>4.2699999999999996</v>
      </c>
      <c r="T11" s="204">
        <v>0</v>
      </c>
      <c r="U11" s="204">
        <v>20.21</v>
      </c>
      <c r="V11" s="204">
        <v>3.36</v>
      </c>
      <c r="W11" s="204">
        <v>7.42</v>
      </c>
      <c r="X11" s="204">
        <v>24.02</v>
      </c>
      <c r="Y11" s="204">
        <v>0</v>
      </c>
      <c r="Z11">
        <v>0</v>
      </c>
      <c r="AA11" s="204">
        <v>11.12</v>
      </c>
      <c r="AB11" s="204">
        <v>0</v>
      </c>
      <c r="AC11" s="204">
        <v>0</v>
      </c>
      <c r="AD11" s="204">
        <v>0</v>
      </c>
      <c r="AE11" s="204">
        <v>26.99</v>
      </c>
      <c r="AF11" s="204">
        <v>0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44.61</v>
      </c>
      <c r="AQ11" s="204">
        <v>18.21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4.93</v>
      </c>
      <c r="L12" s="204">
        <v>204.02</v>
      </c>
      <c r="M12" s="204">
        <v>27.1</v>
      </c>
      <c r="N12" s="204">
        <v>34.99</v>
      </c>
      <c r="O12" s="204">
        <v>0</v>
      </c>
      <c r="P12" s="204">
        <v>41.15</v>
      </c>
      <c r="Q12" s="204">
        <v>1.77</v>
      </c>
      <c r="R12" s="204">
        <v>6.87</v>
      </c>
      <c r="S12" s="204">
        <v>4.2699999999999996</v>
      </c>
      <c r="T12" s="204">
        <v>0</v>
      </c>
      <c r="U12" s="204">
        <v>20.21</v>
      </c>
      <c r="V12" s="204">
        <v>3.36</v>
      </c>
      <c r="W12" s="204">
        <v>7.42</v>
      </c>
      <c r="X12" s="204">
        <v>24.02</v>
      </c>
      <c r="Y12" s="204">
        <v>0</v>
      </c>
      <c r="Z12">
        <v>0</v>
      </c>
      <c r="AA12" s="204">
        <v>11.12</v>
      </c>
      <c r="AB12" s="204">
        <v>0</v>
      </c>
      <c r="AC12" s="204">
        <v>0</v>
      </c>
      <c r="AD12" s="204">
        <v>0</v>
      </c>
      <c r="AE12" s="204">
        <v>26.99</v>
      </c>
      <c r="AF12" s="204">
        <v>0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44.61</v>
      </c>
      <c r="AQ12" s="204">
        <v>18.21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4.93</v>
      </c>
      <c r="L13" s="204">
        <v>204.02</v>
      </c>
      <c r="M13" s="204">
        <v>18.66</v>
      </c>
      <c r="N13" s="204">
        <v>28.09</v>
      </c>
      <c r="O13" s="204">
        <v>0</v>
      </c>
      <c r="P13" s="204">
        <v>38.85</v>
      </c>
      <c r="Q13" s="204">
        <v>1.77</v>
      </c>
      <c r="R13" s="204">
        <v>6.87</v>
      </c>
      <c r="S13" s="204">
        <v>4.2699999999999996</v>
      </c>
      <c r="T13" s="204">
        <v>0</v>
      </c>
      <c r="U13" s="204">
        <v>20.21</v>
      </c>
      <c r="V13" s="204">
        <v>3.36</v>
      </c>
      <c r="W13" s="204">
        <v>7.42</v>
      </c>
      <c r="X13" s="204">
        <v>24.02</v>
      </c>
      <c r="Y13" s="204">
        <v>0</v>
      </c>
      <c r="Z13">
        <v>0</v>
      </c>
      <c r="AA13" s="204">
        <v>11.12</v>
      </c>
      <c r="AB13" s="204">
        <v>0</v>
      </c>
      <c r="AC13" s="204">
        <v>0</v>
      </c>
      <c r="AD13" s="204">
        <v>0</v>
      </c>
      <c r="AE13" s="204">
        <v>26.99</v>
      </c>
      <c r="AF13" s="204">
        <v>0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38.44</v>
      </c>
      <c r="AQ13" s="204">
        <v>18.21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4.93</v>
      </c>
      <c r="L14" s="204">
        <v>204.02</v>
      </c>
      <c r="M14" s="204">
        <v>18.66</v>
      </c>
      <c r="N14" s="204">
        <v>28.09</v>
      </c>
      <c r="O14" s="204">
        <v>0</v>
      </c>
      <c r="P14" s="204">
        <v>37.51</v>
      </c>
      <c r="Q14" s="204">
        <v>1.77</v>
      </c>
      <c r="R14" s="204">
        <v>6.87</v>
      </c>
      <c r="S14" s="204">
        <v>4.2699999999999996</v>
      </c>
      <c r="T14" s="204">
        <v>0</v>
      </c>
      <c r="U14" s="204">
        <v>20.21</v>
      </c>
      <c r="V14" s="204">
        <v>3.36</v>
      </c>
      <c r="W14" s="204">
        <v>7.42</v>
      </c>
      <c r="X14" s="204">
        <v>24.02</v>
      </c>
      <c r="Y14" s="204">
        <v>0</v>
      </c>
      <c r="Z14">
        <v>0</v>
      </c>
      <c r="AA14" s="204">
        <v>11.12</v>
      </c>
      <c r="AB14" s="204">
        <v>0</v>
      </c>
      <c r="AC14" s="204">
        <v>0</v>
      </c>
      <c r="AD14" s="204">
        <v>0</v>
      </c>
      <c r="AE14" s="204">
        <v>26.99</v>
      </c>
      <c r="AF14" s="204">
        <v>0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38.44</v>
      </c>
      <c r="AQ14" s="204">
        <v>18.21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4.93</v>
      </c>
      <c r="L15" s="204">
        <v>204.02</v>
      </c>
      <c r="M15" s="204">
        <v>18.66</v>
      </c>
      <c r="N15" s="204">
        <v>28.09</v>
      </c>
      <c r="O15" s="204">
        <v>0</v>
      </c>
      <c r="P15" s="204">
        <v>37.51</v>
      </c>
      <c r="Q15" s="204">
        <v>1.77</v>
      </c>
      <c r="R15" s="204">
        <v>6.87</v>
      </c>
      <c r="S15" s="204">
        <v>4.2699999999999996</v>
      </c>
      <c r="T15" s="204">
        <v>0</v>
      </c>
      <c r="U15" s="204">
        <v>20.21</v>
      </c>
      <c r="V15" s="204">
        <v>3.36</v>
      </c>
      <c r="W15" s="204">
        <v>7.42</v>
      </c>
      <c r="X15" s="204">
        <v>24.02</v>
      </c>
      <c r="Y15" s="204">
        <v>0</v>
      </c>
      <c r="Z15">
        <v>0</v>
      </c>
      <c r="AA15" s="204">
        <v>11.12</v>
      </c>
      <c r="AB15" s="204">
        <v>0</v>
      </c>
      <c r="AC15" s="204">
        <v>0</v>
      </c>
      <c r="AD15" s="204">
        <v>0</v>
      </c>
      <c r="AE15" s="204">
        <v>26.99</v>
      </c>
      <c r="AF15" s="204">
        <v>0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38.44</v>
      </c>
      <c r="AQ15" s="204">
        <v>18.21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4.93</v>
      </c>
      <c r="L16" s="204">
        <v>204.02</v>
      </c>
      <c r="M16" s="204">
        <v>18.66</v>
      </c>
      <c r="N16" s="204">
        <v>28.09</v>
      </c>
      <c r="O16" s="204">
        <v>0</v>
      </c>
      <c r="P16" s="204">
        <v>37.51</v>
      </c>
      <c r="Q16" s="204">
        <v>1.77</v>
      </c>
      <c r="R16" s="204">
        <v>6.87</v>
      </c>
      <c r="S16" s="204">
        <v>4.2699999999999996</v>
      </c>
      <c r="T16" s="204">
        <v>0</v>
      </c>
      <c r="U16" s="204">
        <v>20.21</v>
      </c>
      <c r="V16" s="204">
        <v>3.36</v>
      </c>
      <c r="W16" s="204">
        <v>7.42</v>
      </c>
      <c r="X16" s="204">
        <v>24.02</v>
      </c>
      <c r="Y16" s="204">
        <v>0</v>
      </c>
      <c r="Z16">
        <v>0</v>
      </c>
      <c r="AA16" s="204">
        <v>11.12</v>
      </c>
      <c r="AB16" s="204">
        <v>0</v>
      </c>
      <c r="AC16" s="204">
        <v>0</v>
      </c>
      <c r="AD16" s="204">
        <v>0</v>
      </c>
      <c r="AE16" s="204">
        <v>26.99</v>
      </c>
      <c r="AF16" s="204">
        <v>0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38.44</v>
      </c>
      <c r="AQ16" s="204">
        <v>18.21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4.93</v>
      </c>
      <c r="L17" s="204">
        <v>204.02</v>
      </c>
      <c r="M17" s="204">
        <v>27.1</v>
      </c>
      <c r="N17" s="204">
        <v>34.99</v>
      </c>
      <c r="O17" s="204">
        <v>0</v>
      </c>
      <c r="P17" s="204">
        <v>41.15</v>
      </c>
      <c r="Q17" s="204">
        <v>1.77</v>
      </c>
      <c r="R17" s="204">
        <v>6.87</v>
      </c>
      <c r="S17" s="204">
        <v>4.2699999999999996</v>
      </c>
      <c r="T17" s="204">
        <v>0</v>
      </c>
      <c r="U17" s="204">
        <v>20.21</v>
      </c>
      <c r="V17" s="204">
        <v>3.36</v>
      </c>
      <c r="W17" s="204">
        <v>7.42</v>
      </c>
      <c r="X17" s="204">
        <v>24.02</v>
      </c>
      <c r="Y17" s="204">
        <v>0</v>
      </c>
      <c r="Z17">
        <v>0</v>
      </c>
      <c r="AA17" s="204">
        <v>11.12</v>
      </c>
      <c r="AB17" s="204">
        <v>0</v>
      </c>
      <c r="AC17" s="204">
        <v>0</v>
      </c>
      <c r="AD17" s="204">
        <v>0</v>
      </c>
      <c r="AE17" s="204">
        <v>26.99</v>
      </c>
      <c r="AF17" s="204">
        <v>0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44.17</v>
      </c>
      <c r="AQ17" s="204">
        <v>18.21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4.93</v>
      </c>
      <c r="L18" s="204">
        <v>204.02</v>
      </c>
      <c r="M18" s="204">
        <v>27.1</v>
      </c>
      <c r="N18" s="204">
        <v>34.99</v>
      </c>
      <c r="O18" s="204">
        <v>0</v>
      </c>
      <c r="P18" s="204">
        <v>41.15</v>
      </c>
      <c r="Q18" s="204">
        <v>1.77</v>
      </c>
      <c r="R18" s="204">
        <v>6.87</v>
      </c>
      <c r="S18" s="204">
        <v>4.2699999999999996</v>
      </c>
      <c r="T18" s="204">
        <v>0</v>
      </c>
      <c r="U18" s="204">
        <v>20.21</v>
      </c>
      <c r="V18" s="204">
        <v>3.36</v>
      </c>
      <c r="W18" s="204">
        <v>7.42</v>
      </c>
      <c r="X18" s="204">
        <v>24.02</v>
      </c>
      <c r="Y18" s="204">
        <v>0</v>
      </c>
      <c r="Z18">
        <v>0</v>
      </c>
      <c r="AA18" s="204">
        <v>11.12</v>
      </c>
      <c r="AB18" s="204">
        <v>0</v>
      </c>
      <c r="AC18" s="204">
        <v>0</v>
      </c>
      <c r="AD18" s="204">
        <v>0</v>
      </c>
      <c r="AE18" s="204">
        <v>26.99</v>
      </c>
      <c r="AF18" s="204">
        <v>0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44.17</v>
      </c>
      <c r="AQ18" s="204">
        <v>18.21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4.93</v>
      </c>
      <c r="L19" s="204">
        <v>204.02</v>
      </c>
      <c r="M19" s="204">
        <v>27.1</v>
      </c>
      <c r="N19" s="204">
        <v>34.99</v>
      </c>
      <c r="O19" s="204">
        <v>0</v>
      </c>
      <c r="P19" s="204">
        <v>41.15</v>
      </c>
      <c r="Q19" s="204">
        <v>1.77</v>
      </c>
      <c r="R19" s="204">
        <v>6.87</v>
      </c>
      <c r="S19" s="204">
        <v>4.2699999999999996</v>
      </c>
      <c r="T19" s="204">
        <v>0</v>
      </c>
      <c r="U19" s="204">
        <v>20.21</v>
      </c>
      <c r="V19" s="204">
        <v>3.36</v>
      </c>
      <c r="W19" s="204">
        <v>7.42</v>
      </c>
      <c r="X19" s="204">
        <v>24.02</v>
      </c>
      <c r="Y19" s="204">
        <v>0</v>
      </c>
      <c r="Z19">
        <v>0</v>
      </c>
      <c r="AA19" s="204">
        <v>11.12</v>
      </c>
      <c r="AB19" s="204">
        <v>0</v>
      </c>
      <c r="AC19" s="204">
        <v>0</v>
      </c>
      <c r="AD19" s="204">
        <v>0</v>
      </c>
      <c r="AE19" s="204">
        <v>26.99</v>
      </c>
      <c r="AF19" s="204">
        <v>0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44.17</v>
      </c>
      <c r="AQ19" s="204">
        <v>18.21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4.93</v>
      </c>
      <c r="L20" s="204">
        <v>204.02</v>
      </c>
      <c r="M20" s="204">
        <v>27.1</v>
      </c>
      <c r="N20" s="204">
        <v>34.99</v>
      </c>
      <c r="O20" s="204">
        <v>0</v>
      </c>
      <c r="P20" s="204">
        <v>41.15</v>
      </c>
      <c r="Q20" s="204">
        <v>1.77</v>
      </c>
      <c r="R20" s="204">
        <v>6.87</v>
      </c>
      <c r="S20" s="204">
        <v>4.2699999999999996</v>
      </c>
      <c r="T20" s="204">
        <v>0</v>
      </c>
      <c r="U20" s="204">
        <v>20.21</v>
      </c>
      <c r="V20" s="204">
        <v>3.36</v>
      </c>
      <c r="W20" s="204">
        <v>7.42</v>
      </c>
      <c r="X20" s="204">
        <v>24.02</v>
      </c>
      <c r="Y20" s="204">
        <v>0</v>
      </c>
      <c r="Z20">
        <v>0</v>
      </c>
      <c r="AA20" s="204">
        <v>11.12</v>
      </c>
      <c r="AB20" s="204">
        <v>0</v>
      </c>
      <c r="AC20" s="204">
        <v>0</v>
      </c>
      <c r="AD20" s="204">
        <v>0</v>
      </c>
      <c r="AE20" s="204">
        <v>26.99</v>
      </c>
      <c r="AF20" s="204">
        <v>0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44.17</v>
      </c>
      <c r="AQ20" s="204">
        <v>18.21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4.93</v>
      </c>
      <c r="L21" s="204">
        <v>204.02</v>
      </c>
      <c r="M21" s="204">
        <v>27.1</v>
      </c>
      <c r="N21" s="204">
        <v>34.99</v>
      </c>
      <c r="O21" s="204">
        <v>0</v>
      </c>
      <c r="P21" s="204">
        <v>41.15</v>
      </c>
      <c r="Q21" s="204">
        <v>1.77</v>
      </c>
      <c r="R21" s="204">
        <v>6.87</v>
      </c>
      <c r="S21" s="204">
        <v>4.2699999999999996</v>
      </c>
      <c r="T21" s="204">
        <v>0</v>
      </c>
      <c r="U21" s="204">
        <v>20.21</v>
      </c>
      <c r="V21" s="204">
        <v>3.36</v>
      </c>
      <c r="W21" s="204">
        <v>7.42</v>
      </c>
      <c r="X21" s="204">
        <v>24.02</v>
      </c>
      <c r="Y21" s="204">
        <v>0</v>
      </c>
      <c r="Z21">
        <v>0</v>
      </c>
      <c r="AA21" s="204">
        <v>11.12</v>
      </c>
      <c r="AB21" s="204">
        <v>0</v>
      </c>
      <c r="AC21" s="204">
        <v>0</v>
      </c>
      <c r="AD21" s="204">
        <v>0</v>
      </c>
      <c r="AE21" s="204">
        <v>26.99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44.17</v>
      </c>
      <c r="AQ21" s="204">
        <v>18.21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4.93</v>
      </c>
      <c r="L22" s="204">
        <v>204.02</v>
      </c>
      <c r="M22" s="204">
        <v>28.23</v>
      </c>
      <c r="N22" s="204">
        <v>36.44</v>
      </c>
      <c r="O22" s="204">
        <v>0</v>
      </c>
      <c r="P22" s="204">
        <v>41.15</v>
      </c>
      <c r="Q22" s="204">
        <v>1.77</v>
      </c>
      <c r="R22" s="204">
        <v>6.87</v>
      </c>
      <c r="S22" s="204">
        <v>4.2699999999999996</v>
      </c>
      <c r="T22" s="204">
        <v>0</v>
      </c>
      <c r="U22" s="204">
        <v>20.21</v>
      </c>
      <c r="V22" s="204">
        <v>3.36</v>
      </c>
      <c r="W22" s="204">
        <v>7.42</v>
      </c>
      <c r="X22" s="204">
        <v>24.02</v>
      </c>
      <c r="Y22" s="204">
        <v>0</v>
      </c>
      <c r="Z22">
        <v>0</v>
      </c>
      <c r="AA22" s="204">
        <v>11.12</v>
      </c>
      <c r="AB22" s="204">
        <v>0</v>
      </c>
      <c r="AC22" s="204">
        <v>0</v>
      </c>
      <c r="AD22" s="204">
        <v>0</v>
      </c>
      <c r="AE22" s="204">
        <v>26.99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44.17</v>
      </c>
      <c r="AQ22" s="204">
        <v>18.21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4.93</v>
      </c>
      <c r="L23" s="204">
        <v>204.02</v>
      </c>
      <c r="M23" s="204">
        <v>28.23</v>
      </c>
      <c r="N23" s="204">
        <v>36.44</v>
      </c>
      <c r="O23" s="204">
        <v>0</v>
      </c>
      <c r="P23" s="204">
        <v>41.15</v>
      </c>
      <c r="Q23" s="204">
        <v>1.77</v>
      </c>
      <c r="R23" s="204">
        <v>6.87</v>
      </c>
      <c r="S23" s="204">
        <v>4.2699999999999996</v>
      </c>
      <c r="T23" s="204">
        <v>0</v>
      </c>
      <c r="U23" s="204">
        <v>20.21</v>
      </c>
      <c r="V23" s="204">
        <v>3.36</v>
      </c>
      <c r="W23" s="204">
        <v>13.39</v>
      </c>
      <c r="X23" s="204">
        <v>43.69</v>
      </c>
      <c r="Y23" s="204">
        <v>0</v>
      </c>
      <c r="Z23">
        <v>0</v>
      </c>
      <c r="AA23" s="204">
        <v>11.12</v>
      </c>
      <c r="AB23" s="204">
        <v>0</v>
      </c>
      <c r="AC23" s="204">
        <v>0</v>
      </c>
      <c r="AD23" s="204">
        <v>0</v>
      </c>
      <c r="AE23" s="204">
        <v>26.99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44.17</v>
      </c>
      <c r="AQ23" s="204">
        <v>18.21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4.93</v>
      </c>
      <c r="L24" s="204">
        <v>204.02</v>
      </c>
      <c r="M24" s="204">
        <v>28.23</v>
      </c>
      <c r="N24" s="204">
        <v>36.44</v>
      </c>
      <c r="O24" s="204">
        <v>0</v>
      </c>
      <c r="P24" s="204">
        <v>41.15</v>
      </c>
      <c r="Q24" s="204">
        <v>1.77</v>
      </c>
      <c r="R24" s="204">
        <v>6.87</v>
      </c>
      <c r="S24" s="204">
        <v>4.2699999999999996</v>
      </c>
      <c r="T24" s="204">
        <v>0</v>
      </c>
      <c r="U24" s="204">
        <v>20.21</v>
      </c>
      <c r="V24" s="204">
        <v>3.36</v>
      </c>
      <c r="W24" s="204">
        <v>13.5</v>
      </c>
      <c r="X24" s="204">
        <v>43.69</v>
      </c>
      <c r="Y24" s="204">
        <v>0</v>
      </c>
      <c r="Z24">
        <v>0</v>
      </c>
      <c r="AA24" s="204">
        <v>11.12</v>
      </c>
      <c r="AB24" s="204">
        <v>0</v>
      </c>
      <c r="AC24" s="204">
        <v>0</v>
      </c>
      <c r="AD24" s="204">
        <v>0</v>
      </c>
      <c r="AE24" s="204">
        <v>26.99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44.17</v>
      </c>
      <c r="AQ24" s="204">
        <v>18.21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4.93</v>
      </c>
      <c r="L25" s="204">
        <v>203.54</v>
      </c>
      <c r="M25" s="204">
        <v>28.23</v>
      </c>
      <c r="N25" s="204">
        <v>36.44</v>
      </c>
      <c r="O25" s="204">
        <v>0</v>
      </c>
      <c r="P25" s="204">
        <v>41.15</v>
      </c>
      <c r="Q25" s="204">
        <v>1.48</v>
      </c>
      <c r="R25" s="204">
        <v>6.87</v>
      </c>
      <c r="S25" s="204">
        <v>4.2699999999999996</v>
      </c>
      <c r="T25" s="204">
        <v>0</v>
      </c>
      <c r="U25" s="204">
        <v>15.71</v>
      </c>
      <c r="V25" s="204">
        <v>3.25</v>
      </c>
      <c r="W25" s="204">
        <v>13.5</v>
      </c>
      <c r="X25" s="204">
        <v>43.69</v>
      </c>
      <c r="Y25" s="204">
        <v>0</v>
      </c>
      <c r="Z25">
        <v>0</v>
      </c>
      <c r="AA25" s="204">
        <v>11.12</v>
      </c>
      <c r="AB25" s="204">
        <v>0</v>
      </c>
      <c r="AC25" s="204">
        <v>0</v>
      </c>
      <c r="AD25" s="204">
        <v>0</v>
      </c>
      <c r="AE25" s="204">
        <v>26.99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44.16</v>
      </c>
      <c r="AQ25" s="204">
        <v>15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4.93</v>
      </c>
      <c r="L26" s="204">
        <v>203.54</v>
      </c>
      <c r="M26" s="204">
        <v>28.23</v>
      </c>
      <c r="N26" s="204">
        <v>36.44</v>
      </c>
      <c r="O26" s="204">
        <v>0</v>
      </c>
      <c r="P26" s="204">
        <v>41.15</v>
      </c>
      <c r="Q26" s="204">
        <v>1.48</v>
      </c>
      <c r="R26" s="204">
        <v>6.87</v>
      </c>
      <c r="S26" s="204">
        <v>4.2699999999999996</v>
      </c>
      <c r="T26" s="204">
        <v>0</v>
      </c>
      <c r="U26" s="204">
        <v>15.71</v>
      </c>
      <c r="V26" s="204">
        <v>3.36</v>
      </c>
      <c r="W26" s="204">
        <v>13.5</v>
      </c>
      <c r="X26" s="204">
        <v>43.69</v>
      </c>
      <c r="Y26" s="204">
        <v>0</v>
      </c>
      <c r="Z26">
        <v>0</v>
      </c>
      <c r="AA26" s="204">
        <v>11.12</v>
      </c>
      <c r="AB26" s="204">
        <v>0</v>
      </c>
      <c r="AC26" s="204">
        <v>0</v>
      </c>
      <c r="AD26" s="204">
        <v>0</v>
      </c>
      <c r="AE26" s="204">
        <v>26.99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44.16</v>
      </c>
      <c r="AQ26" s="204">
        <v>15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4.93</v>
      </c>
      <c r="L27" s="204">
        <v>249.62</v>
      </c>
      <c r="M27" s="204">
        <v>28.23</v>
      </c>
      <c r="N27" s="204">
        <v>34.99</v>
      </c>
      <c r="O27" s="204">
        <v>0</v>
      </c>
      <c r="P27" s="204">
        <v>41.15</v>
      </c>
      <c r="Q27" s="204">
        <v>2.56</v>
      </c>
      <c r="R27" s="204">
        <v>11.74</v>
      </c>
      <c r="S27" s="204">
        <v>7.29</v>
      </c>
      <c r="T27" s="204">
        <v>0</v>
      </c>
      <c r="U27" s="204">
        <v>15.71</v>
      </c>
      <c r="V27" s="204">
        <v>6.12</v>
      </c>
      <c r="W27" s="204">
        <v>13.5</v>
      </c>
      <c r="X27" s="204">
        <v>43.69</v>
      </c>
      <c r="Y27" s="204">
        <v>0</v>
      </c>
      <c r="Z27">
        <v>0</v>
      </c>
      <c r="AA27" s="204">
        <v>11.12</v>
      </c>
      <c r="AB27" s="204">
        <v>0</v>
      </c>
      <c r="AC27" s="204">
        <v>0</v>
      </c>
      <c r="AD27" s="204">
        <v>0</v>
      </c>
      <c r="AE27" s="204">
        <v>26.99</v>
      </c>
      <c r="AF27" s="204">
        <v>0</v>
      </c>
      <c r="AG27" s="204">
        <v>0</v>
      </c>
      <c r="AH27" s="204">
        <v>0</v>
      </c>
      <c r="AI27" s="204">
        <v>58.71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74.59</v>
      </c>
      <c r="AQ27" s="204">
        <v>26.56</v>
      </c>
      <c r="AR27" s="204">
        <v>0.19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4.93</v>
      </c>
      <c r="L28" s="204">
        <v>307.23</v>
      </c>
      <c r="M28" s="204">
        <v>27.1</v>
      </c>
      <c r="N28" s="204">
        <v>34.99</v>
      </c>
      <c r="O28" s="204">
        <v>0</v>
      </c>
      <c r="P28" s="204">
        <v>41.15</v>
      </c>
      <c r="Q28" s="204">
        <v>2.69</v>
      </c>
      <c r="R28" s="204">
        <v>12.49</v>
      </c>
      <c r="S28" s="204">
        <v>7.78</v>
      </c>
      <c r="T28" s="204">
        <v>0</v>
      </c>
      <c r="U28" s="204">
        <v>15.71</v>
      </c>
      <c r="V28" s="204">
        <v>6.12</v>
      </c>
      <c r="W28" s="204">
        <v>13.5</v>
      </c>
      <c r="X28" s="204">
        <v>43.69</v>
      </c>
      <c r="Y28" s="204">
        <v>0</v>
      </c>
      <c r="Z28">
        <v>0</v>
      </c>
      <c r="AA28" s="204">
        <v>11.12</v>
      </c>
      <c r="AB28" s="204">
        <v>0</v>
      </c>
      <c r="AC28" s="204">
        <v>0</v>
      </c>
      <c r="AD28" s="204">
        <v>0</v>
      </c>
      <c r="AE28" s="204">
        <v>26.99</v>
      </c>
      <c r="AF28" s="204">
        <v>0</v>
      </c>
      <c r="AG28" s="204">
        <v>0</v>
      </c>
      <c r="AH28" s="204">
        <v>0</v>
      </c>
      <c r="AI28" s="204">
        <v>58.71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74.59</v>
      </c>
      <c r="AQ28" s="204">
        <v>26.56</v>
      </c>
      <c r="AR28" s="204">
        <v>0.45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8.99</v>
      </c>
      <c r="L29" s="204">
        <v>367.78</v>
      </c>
      <c r="M29" s="204">
        <v>27.1</v>
      </c>
      <c r="N29" s="204">
        <v>34.99</v>
      </c>
      <c r="O29" s="204">
        <v>0</v>
      </c>
      <c r="P29" s="204">
        <v>41.15</v>
      </c>
      <c r="Q29" s="204">
        <v>2.69</v>
      </c>
      <c r="R29" s="204">
        <v>12.49</v>
      </c>
      <c r="S29" s="204">
        <v>7.78</v>
      </c>
      <c r="T29" s="204">
        <v>0</v>
      </c>
      <c r="U29" s="204">
        <v>15.71</v>
      </c>
      <c r="V29" s="204">
        <v>6.12</v>
      </c>
      <c r="W29" s="204">
        <v>13.5</v>
      </c>
      <c r="X29" s="204">
        <v>43.69</v>
      </c>
      <c r="Y29" s="204">
        <v>0</v>
      </c>
      <c r="Z29">
        <v>0</v>
      </c>
      <c r="AA29" s="204">
        <v>11.12</v>
      </c>
      <c r="AB29" s="204">
        <v>0</v>
      </c>
      <c r="AC29" s="204">
        <v>0</v>
      </c>
      <c r="AD29" s="204">
        <v>0</v>
      </c>
      <c r="AE29" s="204">
        <v>26.99</v>
      </c>
      <c r="AF29" s="204">
        <v>0</v>
      </c>
      <c r="AG29" s="204">
        <v>0</v>
      </c>
      <c r="AH29" s="204">
        <v>0</v>
      </c>
      <c r="AI29" s="204">
        <v>58.71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74.59</v>
      </c>
      <c r="AQ29" s="204">
        <v>26.56</v>
      </c>
      <c r="AR29" s="204">
        <v>1.8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8.99</v>
      </c>
      <c r="L30" s="204">
        <v>369.61</v>
      </c>
      <c r="M30" s="204">
        <v>27.1</v>
      </c>
      <c r="N30" s="204">
        <v>34.99</v>
      </c>
      <c r="O30" s="204">
        <v>0</v>
      </c>
      <c r="P30" s="204">
        <v>41.15</v>
      </c>
      <c r="Q30" s="204">
        <v>2.69</v>
      </c>
      <c r="R30" s="204">
        <v>12.49</v>
      </c>
      <c r="S30" s="204">
        <v>7.78</v>
      </c>
      <c r="T30" s="204">
        <v>0</v>
      </c>
      <c r="U30" s="204">
        <v>15.71</v>
      </c>
      <c r="V30" s="204">
        <v>6.12</v>
      </c>
      <c r="W30" s="204">
        <v>13.5</v>
      </c>
      <c r="X30" s="204">
        <v>43.69</v>
      </c>
      <c r="Y30" s="204">
        <v>0</v>
      </c>
      <c r="Z30">
        <v>0</v>
      </c>
      <c r="AA30" s="204">
        <v>11.12</v>
      </c>
      <c r="AB30" s="204">
        <v>0</v>
      </c>
      <c r="AC30" s="204">
        <v>0</v>
      </c>
      <c r="AD30" s="204">
        <v>0</v>
      </c>
      <c r="AE30" s="204">
        <v>26.99</v>
      </c>
      <c r="AF30" s="204">
        <v>0</v>
      </c>
      <c r="AG30" s="204">
        <v>0</v>
      </c>
      <c r="AH30" s="204">
        <v>0</v>
      </c>
      <c r="AI30" s="204">
        <v>58.71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74.59</v>
      </c>
      <c r="AQ30" s="204">
        <v>26.56</v>
      </c>
      <c r="AR30" s="204">
        <v>5.09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8.98</v>
      </c>
      <c r="L31" s="204">
        <v>369.61</v>
      </c>
      <c r="M31" s="204">
        <v>27.1</v>
      </c>
      <c r="N31" s="204">
        <v>34.99</v>
      </c>
      <c r="O31" s="204">
        <v>0</v>
      </c>
      <c r="P31" s="204">
        <v>41.15</v>
      </c>
      <c r="Q31" s="204">
        <v>2.69</v>
      </c>
      <c r="R31" s="204">
        <v>12.49</v>
      </c>
      <c r="S31" s="204">
        <v>7.78</v>
      </c>
      <c r="T31" s="204">
        <v>0</v>
      </c>
      <c r="U31" s="204">
        <v>15.71</v>
      </c>
      <c r="V31" s="204">
        <v>6.12</v>
      </c>
      <c r="W31" s="204">
        <v>13.42</v>
      </c>
      <c r="X31" s="204">
        <v>43.68</v>
      </c>
      <c r="Y31" s="204">
        <v>0</v>
      </c>
      <c r="Z31">
        <v>0</v>
      </c>
      <c r="AA31" s="204">
        <v>11.12</v>
      </c>
      <c r="AB31" s="204">
        <v>0</v>
      </c>
      <c r="AC31" s="204">
        <v>0</v>
      </c>
      <c r="AD31" s="204">
        <v>0</v>
      </c>
      <c r="AE31" s="204">
        <v>26.99</v>
      </c>
      <c r="AF31" s="204">
        <v>0</v>
      </c>
      <c r="AG31" s="204">
        <v>0</v>
      </c>
      <c r="AH31" s="204">
        <v>0</v>
      </c>
      <c r="AI31" s="204">
        <v>56.81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74.59</v>
      </c>
      <c r="AQ31" s="204">
        <v>26.57</v>
      </c>
      <c r="AR31" s="204">
        <v>11.39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8.98</v>
      </c>
      <c r="L32" s="204">
        <v>369.61</v>
      </c>
      <c r="M32" s="204">
        <v>27.1</v>
      </c>
      <c r="N32" s="204">
        <v>34.99</v>
      </c>
      <c r="O32" s="204">
        <v>0</v>
      </c>
      <c r="P32" s="204">
        <v>41.15</v>
      </c>
      <c r="Q32" s="204">
        <v>2.68</v>
      </c>
      <c r="R32" s="204">
        <v>12.33</v>
      </c>
      <c r="S32" s="204">
        <v>7.65</v>
      </c>
      <c r="T32" s="204">
        <v>0</v>
      </c>
      <c r="U32" s="204">
        <v>15.71</v>
      </c>
      <c r="V32" s="204">
        <v>6.13</v>
      </c>
      <c r="W32" s="204">
        <v>13.5</v>
      </c>
      <c r="X32" s="204">
        <v>43.68</v>
      </c>
      <c r="Y32" s="204">
        <v>0</v>
      </c>
      <c r="Z32">
        <v>0</v>
      </c>
      <c r="AA32" s="204">
        <v>11.12</v>
      </c>
      <c r="AB32" s="204">
        <v>0</v>
      </c>
      <c r="AC32" s="204">
        <v>0</v>
      </c>
      <c r="AD32" s="204">
        <v>0</v>
      </c>
      <c r="AE32" s="204">
        <v>26.99</v>
      </c>
      <c r="AF32" s="204">
        <v>0</v>
      </c>
      <c r="AG32" s="204">
        <v>0</v>
      </c>
      <c r="AH32" s="204">
        <v>0</v>
      </c>
      <c r="AI32" s="204">
        <v>56.81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74.59</v>
      </c>
      <c r="AQ32" s="204">
        <v>26.57</v>
      </c>
      <c r="AR32" s="204">
        <v>17.5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8.98</v>
      </c>
      <c r="L33" s="204">
        <v>369.61</v>
      </c>
      <c r="M33" s="204">
        <v>27.1</v>
      </c>
      <c r="N33" s="204">
        <v>34.99</v>
      </c>
      <c r="O33" s="204">
        <v>0</v>
      </c>
      <c r="P33" s="204">
        <v>41.15</v>
      </c>
      <c r="Q33" s="204">
        <v>2.69</v>
      </c>
      <c r="R33" s="204">
        <v>12.49</v>
      </c>
      <c r="S33" s="204">
        <v>7.78</v>
      </c>
      <c r="T33" s="204">
        <v>0</v>
      </c>
      <c r="U33" s="204">
        <v>15.71</v>
      </c>
      <c r="V33" s="204">
        <v>6.13</v>
      </c>
      <c r="W33" s="204">
        <v>13.5</v>
      </c>
      <c r="X33" s="204">
        <v>43.68</v>
      </c>
      <c r="Y33" s="204">
        <v>0</v>
      </c>
      <c r="Z33">
        <v>0</v>
      </c>
      <c r="AA33" s="204">
        <v>11.12</v>
      </c>
      <c r="AB33" s="204">
        <v>0</v>
      </c>
      <c r="AC33" s="204">
        <v>0</v>
      </c>
      <c r="AD33" s="204">
        <v>0</v>
      </c>
      <c r="AE33" s="204">
        <v>26.99</v>
      </c>
      <c r="AF33" s="204">
        <v>0</v>
      </c>
      <c r="AG33" s="204">
        <v>0</v>
      </c>
      <c r="AH33" s="204">
        <v>0</v>
      </c>
      <c r="AI33" s="204">
        <v>56.81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74.59</v>
      </c>
      <c r="AQ33" s="204">
        <v>26.57</v>
      </c>
      <c r="AR33" s="204">
        <v>17.5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8.98</v>
      </c>
      <c r="L34" s="204">
        <v>369.61</v>
      </c>
      <c r="M34" s="204">
        <v>27.1</v>
      </c>
      <c r="N34" s="204">
        <v>34.99</v>
      </c>
      <c r="O34" s="204">
        <v>0</v>
      </c>
      <c r="P34" s="204">
        <v>41.15</v>
      </c>
      <c r="Q34" s="204">
        <v>2.69</v>
      </c>
      <c r="R34" s="204">
        <v>12.49</v>
      </c>
      <c r="S34" s="204">
        <v>7.78</v>
      </c>
      <c r="T34" s="204">
        <v>0</v>
      </c>
      <c r="U34" s="204">
        <v>15.71</v>
      </c>
      <c r="V34" s="204">
        <v>6.13</v>
      </c>
      <c r="W34" s="204">
        <v>13.5</v>
      </c>
      <c r="X34" s="204">
        <v>43.68</v>
      </c>
      <c r="Y34" s="204">
        <v>0</v>
      </c>
      <c r="Z34">
        <v>0</v>
      </c>
      <c r="AA34" s="204">
        <v>11.12</v>
      </c>
      <c r="AB34" s="204">
        <v>0</v>
      </c>
      <c r="AC34" s="204">
        <v>0</v>
      </c>
      <c r="AD34" s="204">
        <v>0</v>
      </c>
      <c r="AE34" s="204">
        <v>26.99</v>
      </c>
      <c r="AF34" s="204">
        <v>0</v>
      </c>
      <c r="AG34" s="204">
        <v>0</v>
      </c>
      <c r="AH34" s="204">
        <v>0</v>
      </c>
      <c r="AI34" s="204">
        <v>56.81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74.59</v>
      </c>
      <c r="AQ34" s="204">
        <v>26.57</v>
      </c>
      <c r="AR34" s="204">
        <v>17.5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8.99</v>
      </c>
      <c r="L35" s="204">
        <v>369.61</v>
      </c>
      <c r="M35" s="204">
        <v>27.1</v>
      </c>
      <c r="N35" s="204">
        <v>34.99</v>
      </c>
      <c r="O35" s="204">
        <v>0</v>
      </c>
      <c r="P35" s="204">
        <v>41.15</v>
      </c>
      <c r="Q35" s="204">
        <v>2.69</v>
      </c>
      <c r="R35" s="204">
        <v>12.49</v>
      </c>
      <c r="S35" s="204">
        <v>7.78</v>
      </c>
      <c r="T35" s="204">
        <v>0</v>
      </c>
      <c r="U35" s="204">
        <v>15.71</v>
      </c>
      <c r="V35" s="204">
        <v>6.13</v>
      </c>
      <c r="W35" s="204">
        <v>13.5</v>
      </c>
      <c r="X35" s="204">
        <v>43.68</v>
      </c>
      <c r="Y35" s="204">
        <v>0</v>
      </c>
      <c r="Z35">
        <v>0</v>
      </c>
      <c r="AA35" s="204">
        <v>11.12</v>
      </c>
      <c r="AB35" s="204">
        <v>0</v>
      </c>
      <c r="AC35" s="204">
        <v>0</v>
      </c>
      <c r="AD35" s="204">
        <v>0</v>
      </c>
      <c r="AE35" s="204">
        <v>26.99</v>
      </c>
      <c r="AF35" s="204">
        <v>0</v>
      </c>
      <c r="AG35" s="204">
        <v>0</v>
      </c>
      <c r="AH35" s="204">
        <v>0</v>
      </c>
      <c r="AI35" s="204">
        <v>56.81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74.59</v>
      </c>
      <c r="AQ35" s="204">
        <v>26.57</v>
      </c>
      <c r="AR35" s="204">
        <v>17.5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8.98</v>
      </c>
      <c r="L36" s="204">
        <v>369.61</v>
      </c>
      <c r="M36" s="204">
        <v>27.1</v>
      </c>
      <c r="N36" s="204">
        <v>34.99</v>
      </c>
      <c r="O36" s="204">
        <v>0</v>
      </c>
      <c r="P36" s="204">
        <v>41.15</v>
      </c>
      <c r="Q36" s="204">
        <v>2.69</v>
      </c>
      <c r="R36" s="204">
        <v>12.49</v>
      </c>
      <c r="S36" s="204">
        <v>7.78</v>
      </c>
      <c r="T36" s="204">
        <v>0</v>
      </c>
      <c r="U36" s="204">
        <v>15.71</v>
      </c>
      <c r="V36" s="204">
        <v>6.13</v>
      </c>
      <c r="W36" s="204">
        <v>13.5</v>
      </c>
      <c r="X36" s="204">
        <v>43.68</v>
      </c>
      <c r="Y36" s="204">
        <v>0</v>
      </c>
      <c r="Z36">
        <v>0</v>
      </c>
      <c r="AA36" s="204">
        <v>11.12</v>
      </c>
      <c r="AB36" s="204">
        <v>0</v>
      </c>
      <c r="AC36" s="204">
        <v>0</v>
      </c>
      <c r="AD36" s="204">
        <v>0</v>
      </c>
      <c r="AE36" s="204">
        <v>26.99</v>
      </c>
      <c r="AF36" s="204">
        <v>0</v>
      </c>
      <c r="AG36" s="204">
        <v>0</v>
      </c>
      <c r="AH36" s="204">
        <v>0</v>
      </c>
      <c r="AI36" s="204">
        <v>56.81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74.59</v>
      </c>
      <c r="AQ36" s="204">
        <v>26.57</v>
      </c>
      <c r="AR36" s="204">
        <v>17.5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4.96</v>
      </c>
      <c r="L37" s="204">
        <v>333.49</v>
      </c>
      <c r="M37" s="204">
        <v>27.1</v>
      </c>
      <c r="N37" s="204">
        <v>34.99</v>
      </c>
      <c r="O37" s="204">
        <v>0</v>
      </c>
      <c r="P37" s="204">
        <v>41.15</v>
      </c>
      <c r="Q37" s="204">
        <v>2.69</v>
      </c>
      <c r="R37" s="204">
        <v>12.49</v>
      </c>
      <c r="S37" s="204">
        <v>7.78</v>
      </c>
      <c r="T37" s="204">
        <v>0</v>
      </c>
      <c r="U37" s="204">
        <v>15.71</v>
      </c>
      <c r="V37" s="204">
        <v>6.13</v>
      </c>
      <c r="W37" s="204">
        <v>13.5</v>
      </c>
      <c r="X37" s="204">
        <v>43.68</v>
      </c>
      <c r="Y37" s="204">
        <v>0</v>
      </c>
      <c r="Z37">
        <v>0</v>
      </c>
      <c r="AA37" s="204">
        <v>11.12</v>
      </c>
      <c r="AB37" s="204">
        <v>0</v>
      </c>
      <c r="AC37" s="204">
        <v>0</v>
      </c>
      <c r="AD37" s="204">
        <v>0</v>
      </c>
      <c r="AE37" s="204">
        <v>26.99</v>
      </c>
      <c r="AF37" s="204">
        <v>0</v>
      </c>
      <c r="AG37" s="204">
        <v>0</v>
      </c>
      <c r="AH37" s="204">
        <v>0</v>
      </c>
      <c r="AI37" s="204">
        <v>56.81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74.59</v>
      </c>
      <c r="AQ37" s="204">
        <v>26.57</v>
      </c>
      <c r="AR37" s="204">
        <v>17.5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4.93</v>
      </c>
      <c r="L38" s="204">
        <v>264.88</v>
      </c>
      <c r="M38" s="204">
        <v>27.1</v>
      </c>
      <c r="N38" s="204">
        <v>34.99</v>
      </c>
      <c r="O38" s="204">
        <v>0</v>
      </c>
      <c r="P38" s="204">
        <v>41.15</v>
      </c>
      <c r="Q38" s="204">
        <v>2.69</v>
      </c>
      <c r="R38" s="204">
        <v>12.49</v>
      </c>
      <c r="S38" s="204">
        <v>7.78</v>
      </c>
      <c r="T38" s="204">
        <v>0</v>
      </c>
      <c r="U38" s="204">
        <v>15.71</v>
      </c>
      <c r="V38" s="204">
        <v>6.13</v>
      </c>
      <c r="W38" s="204">
        <v>13.5</v>
      </c>
      <c r="X38" s="204">
        <v>43.68</v>
      </c>
      <c r="Y38" s="204">
        <v>0</v>
      </c>
      <c r="Z38">
        <v>0</v>
      </c>
      <c r="AA38" s="204">
        <v>11.12</v>
      </c>
      <c r="AB38" s="204">
        <v>0</v>
      </c>
      <c r="AC38" s="204">
        <v>0</v>
      </c>
      <c r="AD38" s="204">
        <v>0</v>
      </c>
      <c r="AE38" s="204">
        <v>26.99</v>
      </c>
      <c r="AF38" s="204">
        <v>0</v>
      </c>
      <c r="AG38" s="204">
        <v>0</v>
      </c>
      <c r="AH38" s="204">
        <v>0</v>
      </c>
      <c r="AI38" s="204">
        <v>56.81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74.59</v>
      </c>
      <c r="AQ38" s="204">
        <v>26.57</v>
      </c>
      <c r="AR38" s="204">
        <v>17.5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4.91</v>
      </c>
      <c r="L39" s="204">
        <v>203.54</v>
      </c>
      <c r="M39" s="204">
        <v>27.1</v>
      </c>
      <c r="N39" s="204">
        <v>34.99</v>
      </c>
      <c r="O39" s="204">
        <v>0</v>
      </c>
      <c r="P39" s="204">
        <v>41.15</v>
      </c>
      <c r="Q39" s="204">
        <v>2.69</v>
      </c>
      <c r="R39" s="204">
        <v>12.49</v>
      </c>
      <c r="S39" s="204">
        <v>7.78</v>
      </c>
      <c r="T39" s="204">
        <v>0</v>
      </c>
      <c r="U39" s="204">
        <v>15.71</v>
      </c>
      <c r="V39" s="204">
        <v>6.13</v>
      </c>
      <c r="W39" s="204">
        <v>13.5</v>
      </c>
      <c r="X39" s="204">
        <v>43.68</v>
      </c>
      <c r="Y39" s="204">
        <v>0</v>
      </c>
      <c r="Z39">
        <v>0</v>
      </c>
      <c r="AA39" s="204">
        <v>11.12</v>
      </c>
      <c r="AB39" s="204">
        <v>0</v>
      </c>
      <c r="AC39" s="204">
        <v>0</v>
      </c>
      <c r="AD39" s="204">
        <v>0</v>
      </c>
      <c r="AE39" s="204">
        <v>26.99</v>
      </c>
      <c r="AF39" s="204">
        <v>0</v>
      </c>
      <c r="AG39" s="204">
        <v>0</v>
      </c>
      <c r="AH39" s="204">
        <v>0</v>
      </c>
      <c r="AI39" s="204">
        <v>56.81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74.59</v>
      </c>
      <c r="AQ39" s="204">
        <v>26.57</v>
      </c>
      <c r="AR39" s="204">
        <v>17.5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4.93</v>
      </c>
      <c r="L40" s="204">
        <v>203.54</v>
      </c>
      <c r="M40" s="204">
        <v>27.1</v>
      </c>
      <c r="N40" s="204">
        <v>34.99</v>
      </c>
      <c r="O40" s="204">
        <v>0</v>
      </c>
      <c r="P40" s="204">
        <v>41.15</v>
      </c>
      <c r="Q40" s="204">
        <v>2.69</v>
      </c>
      <c r="R40" s="204">
        <v>12.49</v>
      </c>
      <c r="S40" s="204">
        <v>7.78</v>
      </c>
      <c r="T40" s="204">
        <v>0</v>
      </c>
      <c r="U40" s="204">
        <v>15.71</v>
      </c>
      <c r="V40" s="204">
        <v>6.13</v>
      </c>
      <c r="W40" s="204">
        <v>13.5</v>
      </c>
      <c r="X40" s="204">
        <v>43.68</v>
      </c>
      <c r="Y40" s="204">
        <v>0</v>
      </c>
      <c r="Z40">
        <v>0</v>
      </c>
      <c r="AA40" s="204">
        <v>11.12</v>
      </c>
      <c r="AB40" s="204">
        <v>0</v>
      </c>
      <c r="AC40" s="204">
        <v>0</v>
      </c>
      <c r="AD40" s="204">
        <v>0</v>
      </c>
      <c r="AE40" s="204">
        <v>26.99</v>
      </c>
      <c r="AF40" s="204">
        <v>0</v>
      </c>
      <c r="AG40" s="204">
        <v>0</v>
      </c>
      <c r="AH40" s="204">
        <v>0</v>
      </c>
      <c r="AI40" s="204">
        <v>56.81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74.59</v>
      </c>
      <c r="AQ40" s="204">
        <v>26.57</v>
      </c>
      <c r="AR40" s="204">
        <v>17.5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4.93</v>
      </c>
      <c r="L41" s="204">
        <v>203.54</v>
      </c>
      <c r="M41" s="204">
        <v>27.1</v>
      </c>
      <c r="N41" s="204">
        <v>34.99</v>
      </c>
      <c r="O41" s="204">
        <v>0</v>
      </c>
      <c r="P41" s="204">
        <v>41.15</v>
      </c>
      <c r="Q41" s="204">
        <v>2.69</v>
      </c>
      <c r="R41" s="204">
        <v>12.49</v>
      </c>
      <c r="S41" s="204">
        <v>7.78</v>
      </c>
      <c r="T41" s="204">
        <v>0</v>
      </c>
      <c r="U41" s="204">
        <v>15.71</v>
      </c>
      <c r="V41" s="204">
        <v>6.13</v>
      </c>
      <c r="W41" s="204">
        <v>13.5</v>
      </c>
      <c r="X41" s="204">
        <v>43.68</v>
      </c>
      <c r="Y41" s="204">
        <v>0</v>
      </c>
      <c r="Z41">
        <v>0</v>
      </c>
      <c r="AA41" s="204">
        <v>11.12</v>
      </c>
      <c r="AB41" s="204">
        <v>0</v>
      </c>
      <c r="AC41" s="204">
        <v>0</v>
      </c>
      <c r="AD41" s="204">
        <v>0</v>
      </c>
      <c r="AE41" s="204">
        <v>26.99</v>
      </c>
      <c r="AF41" s="204">
        <v>0</v>
      </c>
      <c r="AG41" s="204">
        <v>0</v>
      </c>
      <c r="AH41" s="204">
        <v>0</v>
      </c>
      <c r="AI41" s="204">
        <v>56.81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74.59</v>
      </c>
      <c r="AQ41" s="204">
        <v>26.57</v>
      </c>
      <c r="AR41" s="204">
        <v>17.5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4.93</v>
      </c>
      <c r="L42" s="204">
        <v>203.54</v>
      </c>
      <c r="M42" s="204">
        <v>27.1</v>
      </c>
      <c r="N42" s="204">
        <v>34.99</v>
      </c>
      <c r="O42" s="204">
        <v>0</v>
      </c>
      <c r="P42" s="204">
        <v>41.15</v>
      </c>
      <c r="Q42" s="204">
        <v>2.69</v>
      </c>
      <c r="R42" s="204">
        <v>12.49</v>
      </c>
      <c r="S42" s="204">
        <v>7.78</v>
      </c>
      <c r="T42" s="204">
        <v>0</v>
      </c>
      <c r="U42" s="204">
        <v>15.71</v>
      </c>
      <c r="V42" s="204">
        <v>6.13</v>
      </c>
      <c r="W42" s="204">
        <v>13.5</v>
      </c>
      <c r="X42" s="204">
        <v>43.68</v>
      </c>
      <c r="Y42" s="204">
        <v>0</v>
      </c>
      <c r="Z42">
        <v>0</v>
      </c>
      <c r="AA42" s="204">
        <v>11.12</v>
      </c>
      <c r="AB42" s="204">
        <v>0</v>
      </c>
      <c r="AC42" s="204">
        <v>0</v>
      </c>
      <c r="AD42" s="204">
        <v>0</v>
      </c>
      <c r="AE42" s="204">
        <v>26.99</v>
      </c>
      <c r="AF42" s="204">
        <v>0</v>
      </c>
      <c r="AG42" s="204">
        <v>0</v>
      </c>
      <c r="AH42" s="204">
        <v>0</v>
      </c>
      <c r="AI42" s="204">
        <v>56.81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74.59</v>
      </c>
      <c r="AQ42" s="204">
        <v>26.57</v>
      </c>
      <c r="AR42" s="204">
        <v>17.5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4.93</v>
      </c>
      <c r="L43" s="204">
        <v>203.54</v>
      </c>
      <c r="M43" s="204">
        <v>27.1</v>
      </c>
      <c r="N43" s="204">
        <v>34.99</v>
      </c>
      <c r="O43" s="204">
        <v>0</v>
      </c>
      <c r="P43" s="204">
        <v>41.15</v>
      </c>
      <c r="Q43" s="204">
        <v>1.48</v>
      </c>
      <c r="R43" s="204">
        <v>7.5</v>
      </c>
      <c r="S43" s="204">
        <v>4.67</v>
      </c>
      <c r="T43" s="204">
        <v>0</v>
      </c>
      <c r="U43" s="204">
        <v>15.71</v>
      </c>
      <c r="V43" s="204">
        <v>6.13</v>
      </c>
      <c r="W43" s="204">
        <v>13.5</v>
      </c>
      <c r="X43" s="204">
        <v>43.68</v>
      </c>
      <c r="Y43" s="204">
        <v>0</v>
      </c>
      <c r="Z43">
        <v>0</v>
      </c>
      <c r="AA43" s="204">
        <v>11.12</v>
      </c>
      <c r="AB43" s="204">
        <v>0</v>
      </c>
      <c r="AC43" s="204">
        <v>0</v>
      </c>
      <c r="AD43" s="204">
        <v>0</v>
      </c>
      <c r="AE43" s="204">
        <v>26.99</v>
      </c>
      <c r="AF43" s="204">
        <v>0</v>
      </c>
      <c r="AG43" s="204">
        <v>0</v>
      </c>
      <c r="AH43" s="204">
        <v>0</v>
      </c>
      <c r="AI43" s="204">
        <v>56.81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74.59</v>
      </c>
      <c r="AQ43" s="204">
        <v>26.57</v>
      </c>
      <c r="AR43" s="204">
        <v>17.5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4.93</v>
      </c>
      <c r="L44" s="204">
        <v>203.54</v>
      </c>
      <c r="M44" s="204">
        <v>27.1</v>
      </c>
      <c r="N44" s="204">
        <v>34.99</v>
      </c>
      <c r="O44" s="204">
        <v>0</v>
      </c>
      <c r="P44" s="204">
        <v>41.15</v>
      </c>
      <c r="Q44" s="204">
        <v>1.48</v>
      </c>
      <c r="R44" s="204">
        <v>6.86</v>
      </c>
      <c r="S44" s="204">
        <v>4.2699999999999996</v>
      </c>
      <c r="T44" s="204">
        <v>0</v>
      </c>
      <c r="U44" s="204">
        <v>15.71</v>
      </c>
      <c r="V44" s="204">
        <v>6.13</v>
      </c>
      <c r="W44" s="204">
        <v>13.5</v>
      </c>
      <c r="X44" s="204">
        <v>43.68</v>
      </c>
      <c r="Y44" s="204">
        <v>0</v>
      </c>
      <c r="Z44">
        <v>0</v>
      </c>
      <c r="AA44" s="204">
        <v>11.12</v>
      </c>
      <c r="AB44" s="204">
        <v>0</v>
      </c>
      <c r="AC44" s="204">
        <v>0</v>
      </c>
      <c r="AD44" s="204">
        <v>0</v>
      </c>
      <c r="AE44" s="204">
        <v>26.99</v>
      </c>
      <c r="AF44" s="204">
        <v>0</v>
      </c>
      <c r="AG44" s="204">
        <v>0</v>
      </c>
      <c r="AH44" s="204">
        <v>0</v>
      </c>
      <c r="AI44" s="204">
        <v>56.81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74.59</v>
      </c>
      <c r="AQ44" s="204">
        <v>26.57</v>
      </c>
      <c r="AR44" s="204">
        <v>17.5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4.93</v>
      </c>
      <c r="L45" s="204">
        <v>203.54</v>
      </c>
      <c r="M45" s="204">
        <v>27.1</v>
      </c>
      <c r="N45" s="204">
        <v>34.99</v>
      </c>
      <c r="O45" s="204">
        <v>0</v>
      </c>
      <c r="P45" s="204">
        <v>41.15</v>
      </c>
      <c r="Q45" s="204">
        <v>1.48</v>
      </c>
      <c r="R45" s="204">
        <v>6.86</v>
      </c>
      <c r="S45" s="204">
        <v>4.2699999999999996</v>
      </c>
      <c r="T45" s="204">
        <v>0</v>
      </c>
      <c r="U45" s="204">
        <v>15.71</v>
      </c>
      <c r="V45" s="204">
        <v>6.13</v>
      </c>
      <c r="W45" s="204">
        <v>13.5</v>
      </c>
      <c r="X45" s="204">
        <v>43.68</v>
      </c>
      <c r="Y45" s="204">
        <v>0</v>
      </c>
      <c r="Z45">
        <v>0</v>
      </c>
      <c r="AA45" s="204">
        <v>11.12</v>
      </c>
      <c r="AB45" s="204">
        <v>0</v>
      </c>
      <c r="AC45" s="204">
        <v>0</v>
      </c>
      <c r="AD45" s="204">
        <v>0</v>
      </c>
      <c r="AE45" s="204">
        <v>26.99</v>
      </c>
      <c r="AF45" s="204">
        <v>0</v>
      </c>
      <c r="AG45" s="204">
        <v>0</v>
      </c>
      <c r="AH45" s="204">
        <v>0</v>
      </c>
      <c r="AI45" s="204">
        <v>56.81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74.59</v>
      </c>
      <c r="AQ45" s="204">
        <v>26.57</v>
      </c>
      <c r="AR45" s="204">
        <v>17.5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4.93</v>
      </c>
      <c r="L46" s="204">
        <v>203.54</v>
      </c>
      <c r="M46" s="204">
        <v>27.1</v>
      </c>
      <c r="N46" s="204">
        <v>34.99</v>
      </c>
      <c r="O46" s="204">
        <v>0</v>
      </c>
      <c r="P46" s="204">
        <v>41.15</v>
      </c>
      <c r="Q46" s="204">
        <v>1.48</v>
      </c>
      <c r="R46" s="204">
        <v>6.86</v>
      </c>
      <c r="S46" s="204">
        <v>4.2699999999999996</v>
      </c>
      <c r="T46" s="204">
        <v>0</v>
      </c>
      <c r="U46" s="204">
        <v>15.71</v>
      </c>
      <c r="V46" s="204">
        <v>6.13</v>
      </c>
      <c r="W46" s="204">
        <v>13.5</v>
      </c>
      <c r="X46" s="204">
        <v>43.68</v>
      </c>
      <c r="Y46" s="204">
        <v>0</v>
      </c>
      <c r="Z46">
        <v>0</v>
      </c>
      <c r="AA46" s="204">
        <v>11.12</v>
      </c>
      <c r="AB46" s="204">
        <v>0</v>
      </c>
      <c r="AC46" s="204">
        <v>0</v>
      </c>
      <c r="AD46" s="204">
        <v>0</v>
      </c>
      <c r="AE46" s="204">
        <v>26.99</v>
      </c>
      <c r="AF46" s="204">
        <v>0</v>
      </c>
      <c r="AG46" s="204">
        <v>0</v>
      </c>
      <c r="AH46" s="204">
        <v>0</v>
      </c>
      <c r="AI46" s="204">
        <v>56.81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44.17</v>
      </c>
      <c r="AQ46" s="204">
        <v>26.57</v>
      </c>
      <c r="AR46" s="204">
        <v>17.5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4.93</v>
      </c>
      <c r="L47" s="204">
        <v>203.54</v>
      </c>
      <c r="M47" s="204">
        <v>27.1</v>
      </c>
      <c r="N47" s="204">
        <v>34.99</v>
      </c>
      <c r="O47" s="204">
        <v>0</v>
      </c>
      <c r="P47" s="204">
        <v>41.15</v>
      </c>
      <c r="Q47" s="204">
        <v>1.48</v>
      </c>
      <c r="R47" s="204">
        <v>6.86</v>
      </c>
      <c r="S47" s="204">
        <v>4.2699999999999996</v>
      </c>
      <c r="T47" s="204">
        <v>0</v>
      </c>
      <c r="U47" s="204">
        <v>15.71</v>
      </c>
      <c r="V47" s="204">
        <v>6.13</v>
      </c>
      <c r="W47" s="204">
        <v>13.5</v>
      </c>
      <c r="X47" s="204">
        <v>43.68</v>
      </c>
      <c r="Y47" s="204">
        <v>0</v>
      </c>
      <c r="Z47">
        <v>0</v>
      </c>
      <c r="AA47" s="204">
        <v>11.42</v>
      </c>
      <c r="AB47" s="204">
        <v>0</v>
      </c>
      <c r="AC47" s="204">
        <v>0</v>
      </c>
      <c r="AD47" s="204">
        <v>0</v>
      </c>
      <c r="AE47" s="204">
        <v>26.99</v>
      </c>
      <c r="AF47" s="204">
        <v>0</v>
      </c>
      <c r="AG47" s="204">
        <v>0</v>
      </c>
      <c r="AH47" s="204">
        <v>0</v>
      </c>
      <c r="AI47" s="204">
        <v>56.81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44.17</v>
      </c>
      <c r="AQ47" s="204">
        <v>14.4</v>
      </c>
      <c r="AR47" s="204">
        <v>17.5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4.93</v>
      </c>
      <c r="L48" s="204">
        <v>203.54</v>
      </c>
      <c r="M48" s="204">
        <v>27.1</v>
      </c>
      <c r="N48" s="204">
        <v>34.99</v>
      </c>
      <c r="O48" s="204">
        <v>0</v>
      </c>
      <c r="P48" s="204">
        <v>41.15</v>
      </c>
      <c r="Q48" s="204">
        <v>1.48</v>
      </c>
      <c r="R48" s="204">
        <v>6.86</v>
      </c>
      <c r="S48" s="204">
        <v>4.2699999999999996</v>
      </c>
      <c r="T48" s="204">
        <v>0</v>
      </c>
      <c r="U48" s="204">
        <v>15.71</v>
      </c>
      <c r="V48" s="204">
        <v>6.13</v>
      </c>
      <c r="W48" s="204">
        <v>13.5</v>
      </c>
      <c r="X48" s="204">
        <v>43.68</v>
      </c>
      <c r="Y48" s="204">
        <v>0</v>
      </c>
      <c r="Z48">
        <v>0</v>
      </c>
      <c r="AA48" s="204">
        <v>11.42</v>
      </c>
      <c r="AB48" s="204">
        <v>0</v>
      </c>
      <c r="AC48" s="204">
        <v>0</v>
      </c>
      <c r="AD48" s="204">
        <v>0</v>
      </c>
      <c r="AE48" s="204">
        <v>26.99</v>
      </c>
      <c r="AF48" s="204">
        <v>0</v>
      </c>
      <c r="AG48" s="204">
        <v>0</v>
      </c>
      <c r="AH48" s="204">
        <v>0</v>
      </c>
      <c r="AI48" s="204">
        <v>56.81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44.17</v>
      </c>
      <c r="AQ48" s="204">
        <v>14.4</v>
      </c>
      <c r="AR48" s="204">
        <v>17.5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4.93</v>
      </c>
      <c r="L49" s="204">
        <v>204.02</v>
      </c>
      <c r="M49" s="204">
        <v>27.1</v>
      </c>
      <c r="N49" s="204">
        <v>34.99</v>
      </c>
      <c r="O49" s="204">
        <v>0</v>
      </c>
      <c r="P49" s="204">
        <v>36.229999999999997</v>
      </c>
      <c r="Q49" s="204">
        <v>1.77</v>
      </c>
      <c r="R49" s="204">
        <v>6.87</v>
      </c>
      <c r="S49" s="204">
        <v>4.2699999999999996</v>
      </c>
      <c r="T49" s="204">
        <v>0</v>
      </c>
      <c r="U49" s="204">
        <v>15.71</v>
      </c>
      <c r="V49" s="204">
        <v>3.75</v>
      </c>
      <c r="W49" s="204">
        <v>7.42</v>
      </c>
      <c r="X49" s="204">
        <v>43.68</v>
      </c>
      <c r="Y49" s="204">
        <v>0</v>
      </c>
      <c r="Z49">
        <v>0</v>
      </c>
      <c r="AA49" s="204">
        <v>11.42</v>
      </c>
      <c r="AB49" s="204">
        <v>0</v>
      </c>
      <c r="AC49" s="204">
        <v>0</v>
      </c>
      <c r="AD49" s="204">
        <v>0</v>
      </c>
      <c r="AE49" s="204">
        <v>26.99</v>
      </c>
      <c r="AF49" s="204">
        <v>0</v>
      </c>
      <c r="AG49" s="204">
        <v>0</v>
      </c>
      <c r="AH49" s="204">
        <v>0</v>
      </c>
      <c r="AI49" s="204">
        <v>56.81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44.16</v>
      </c>
      <c r="AQ49" s="204">
        <v>14.4</v>
      </c>
      <c r="AR49" s="204">
        <v>17.5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4.93</v>
      </c>
      <c r="L50" s="204">
        <v>204.02</v>
      </c>
      <c r="M50" s="204">
        <v>27.1</v>
      </c>
      <c r="N50" s="204">
        <v>34.99</v>
      </c>
      <c r="O50" s="204">
        <v>0</v>
      </c>
      <c r="P50" s="204">
        <v>36.229999999999997</v>
      </c>
      <c r="Q50" s="204">
        <v>1.77</v>
      </c>
      <c r="R50" s="204">
        <v>6.87</v>
      </c>
      <c r="S50" s="204">
        <v>4.2699999999999996</v>
      </c>
      <c r="T50" s="204">
        <v>0</v>
      </c>
      <c r="U50" s="204">
        <v>15.71</v>
      </c>
      <c r="V50" s="204">
        <v>3.36</v>
      </c>
      <c r="W50" s="204">
        <v>7.42</v>
      </c>
      <c r="X50" s="204">
        <v>43.68</v>
      </c>
      <c r="Y50" s="204">
        <v>0</v>
      </c>
      <c r="Z50">
        <v>0</v>
      </c>
      <c r="AA50" s="204">
        <v>11.42</v>
      </c>
      <c r="AB50" s="204">
        <v>0</v>
      </c>
      <c r="AC50" s="204">
        <v>0</v>
      </c>
      <c r="AD50" s="204">
        <v>0</v>
      </c>
      <c r="AE50" s="204">
        <v>26.99</v>
      </c>
      <c r="AF50" s="204">
        <v>0</v>
      </c>
      <c r="AG50" s="204">
        <v>0</v>
      </c>
      <c r="AH50" s="204">
        <v>0</v>
      </c>
      <c r="AI50" s="204">
        <v>56.81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44.16</v>
      </c>
      <c r="AQ50" s="204">
        <v>14.4</v>
      </c>
      <c r="AR50" s="204">
        <v>17.5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5.14</v>
      </c>
      <c r="L51" s="204">
        <v>204.02</v>
      </c>
      <c r="M51" s="204">
        <v>27.1</v>
      </c>
      <c r="N51" s="204">
        <v>34.99</v>
      </c>
      <c r="O51" s="204">
        <v>0</v>
      </c>
      <c r="P51" s="204">
        <v>36.229999999999997</v>
      </c>
      <c r="Q51" s="204">
        <v>1.77</v>
      </c>
      <c r="R51" s="204">
        <v>6.87</v>
      </c>
      <c r="S51" s="204">
        <v>4.2699999999999996</v>
      </c>
      <c r="T51" s="204">
        <v>0</v>
      </c>
      <c r="U51" s="204">
        <v>15.71</v>
      </c>
      <c r="V51" s="204">
        <v>3.36</v>
      </c>
      <c r="W51" s="204">
        <v>7.42</v>
      </c>
      <c r="X51" s="204">
        <v>24.02</v>
      </c>
      <c r="Y51" s="204">
        <v>0</v>
      </c>
      <c r="Z51">
        <v>0</v>
      </c>
      <c r="AA51" s="204">
        <v>11.42</v>
      </c>
      <c r="AB51" s="204">
        <v>0</v>
      </c>
      <c r="AC51" s="204">
        <v>0</v>
      </c>
      <c r="AD51" s="204">
        <v>0</v>
      </c>
      <c r="AE51" s="204">
        <v>26.99</v>
      </c>
      <c r="AF51" s="204">
        <v>0</v>
      </c>
      <c r="AG51" s="204">
        <v>0</v>
      </c>
      <c r="AH51" s="204">
        <v>0</v>
      </c>
      <c r="AI51" s="204">
        <v>56.81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44.16</v>
      </c>
      <c r="AQ51" s="204">
        <v>14.4</v>
      </c>
      <c r="AR51" s="204">
        <v>19.5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5.0999999999999996</v>
      </c>
      <c r="L52" s="204">
        <v>204.02</v>
      </c>
      <c r="M52" s="204">
        <v>27.1</v>
      </c>
      <c r="N52" s="204">
        <v>34.99</v>
      </c>
      <c r="O52" s="204">
        <v>0</v>
      </c>
      <c r="P52" s="204">
        <v>36.229999999999997</v>
      </c>
      <c r="Q52" s="204">
        <v>1.77</v>
      </c>
      <c r="R52" s="204">
        <v>6.87</v>
      </c>
      <c r="S52" s="204">
        <v>4.2699999999999996</v>
      </c>
      <c r="T52" s="204">
        <v>0</v>
      </c>
      <c r="U52" s="204">
        <v>15.71</v>
      </c>
      <c r="V52" s="204">
        <v>3.36</v>
      </c>
      <c r="W52" s="204">
        <v>7.42</v>
      </c>
      <c r="X52" s="204">
        <v>24.02</v>
      </c>
      <c r="Y52" s="204">
        <v>0</v>
      </c>
      <c r="Z52">
        <v>0</v>
      </c>
      <c r="AA52" s="204">
        <v>11.42</v>
      </c>
      <c r="AB52" s="204">
        <v>0</v>
      </c>
      <c r="AC52" s="204">
        <v>0</v>
      </c>
      <c r="AD52" s="204">
        <v>0</v>
      </c>
      <c r="AE52" s="204">
        <v>26.99</v>
      </c>
      <c r="AF52" s="204">
        <v>0</v>
      </c>
      <c r="AG52" s="204">
        <v>0</v>
      </c>
      <c r="AH52" s="204">
        <v>0</v>
      </c>
      <c r="AI52" s="204">
        <v>56.81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44.16</v>
      </c>
      <c r="AQ52" s="204">
        <v>14.4</v>
      </c>
      <c r="AR52" s="204">
        <v>19.5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4.93</v>
      </c>
      <c r="L53" s="204">
        <v>204.02</v>
      </c>
      <c r="M53" s="204">
        <v>27.1</v>
      </c>
      <c r="N53" s="204">
        <v>34.99</v>
      </c>
      <c r="O53" s="204">
        <v>0</v>
      </c>
      <c r="P53" s="204">
        <v>36.229999999999997</v>
      </c>
      <c r="Q53" s="204">
        <v>1.77</v>
      </c>
      <c r="R53" s="204">
        <v>6.87</v>
      </c>
      <c r="S53" s="204">
        <v>4.2699999999999996</v>
      </c>
      <c r="T53" s="204">
        <v>0</v>
      </c>
      <c r="U53" s="204">
        <v>15.71</v>
      </c>
      <c r="V53" s="204">
        <v>3.36</v>
      </c>
      <c r="W53" s="204">
        <v>8.1999999999999993</v>
      </c>
      <c r="X53" s="204">
        <v>24.19</v>
      </c>
      <c r="Y53" s="204">
        <v>0</v>
      </c>
      <c r="Z53">
        <v>0</v>
      </c>
      <c r="AA53" s="204">
        <v>11.42</v>
      </c>
      <c r="AB53" s="204">
        <v>0</v>
      </c>
      <c r="AC53" s="204">
        <v>0</v>
      </c>
      <c r="AD53" s="204">
        <v>0</v>
      </c>
      <c r="AE53" s="204">
        <v>26.99</v>
      </c>
      <c r="AF53" s="204">
        <v>0</v>
      </c>
      <c r="AG53" s="204">
        <v>0</v>
      </c>
      <c r="AH53" s="204">
        <v>0</v>
      </c>
      <c r="AI53" s="204">
        <v>56.81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44.16</v>
      </c>
      <c r="AQ53" s="204">
        <v>18.21</v>
      </c>
      <c r="AR53" s="204">
        <v>19.5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4.93</v>
      </c>
      <c r="L54" s="204">
        <v>204.02</v>
      </c>
      <c r="M54" s="204">
        <v>27.1</v>
      </c>
      <c r="N54" s="204">
        <v>34.99</v>
      </c>
      <c r="O54" s="204">
        <v>0</v>
      </c>
      <c r="P54" s="204">
        <v>36.229999999999997</v>
      </c>
      <c r="Q54" s="204">
        <v>1.77</v>
      </c>
      <c r="R54" s="204">
        <v>6.87</v>
      </c>
      <c r="S54" s="204">
        <v>4.2699999999999996</v>
      </c>
      <c r="T54" s="204">
        <v>0</v>
      </c>
      <c r="U54" s="204">
        <v>15.71</v>
      </c>
      <c r="V54" s="204">
        <v>3.36</v>
      </c>
      <c r="W54" s="204">
        <v>7.63</v>
      </c>
      <c r="X54" s="204">
        <v>24.19</v>
      </c>
      <c r="Y54" s="204">
        <v>0</v>
      </c>
      <c r="Z54">
        <v>0</v>
      </c>
      <c r="AA54" s="204">
        <v>11.42</v>
      </c>
      <c r="AB54" s="204">
        <v>0</v>
      </c>
      <c r="AC54" s="204">
        <v>0</v>
      </c>
      <c r="AD54" s="204">
        <v>0</v>
      </c>
      <c r="AE54" s="204">
        <v>26.99</v>
      </c>
      <c r="AF54" s="204">
        <v>0</v>
      </c>
      <c r="AG54" s="204">
        <v>0</v>
      </c>
      <c r="AH54" s="204">
        <v>0</v>
      </c>
      <c r="AI54" s="204">
        <v>56.81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44.16</v>
      </c>
      <c r="AQ54" s="204">
        <v>18.21</v>
      </c>
      <c r="AR54" s="204">
        <v>19.5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4.93</v>
      </c>
      <c r="L55" s="204">
        <v>204.02</v>
      </c>
      <c r="M55" s="204">
        <v>27.1</v>
      </c>
      <c r="N55" s="204">
        <v>34.99</v>
      </c>
      <c r="O55" s="204">
        <v>0</v>
      </c>
      <c r="P55" s="204">
        <v>36.229999999999997</v>
      </c>
      <c r="Q55" s="204">
        <v>1.77</v>
      </c>
      <c r="R55" s="204">
        <v>6.87</v>
      </c>
      <c r="S55" s="204">
        <v>4.2699999999999996</v>
      </c>
      <c r="T55" s="204">
        <v>0</v>
      </c>
      <c r="U55" s="204">
        <v>15.71</v>
      </c>
      <c r="V55" s="204">
        <v>3.36</v>
      </c>
      <c r="W55" s="204">
        <v>7.63</v>
      </c>
      <c r="X55" s="204">
        <v>24.19</v>
      </c>
      <c r="Y55" s="204">
        <v>0</v>
      </c>
      <c r="Z55">
        <v>0</v>
      </c>
      <c r="AA55" s="204">
        <v>11.12</v>
      </c>
      <c r="AB55" s="204">
        <v>0</v>
      </c>
      <c r="AC55" s="204">
        <v>0</v>
      </c>
      <c r="AD55" s="204">
        <v>0</v>
      </c>
      <c r="AE55" s="204">
        <v>26.99</v>
      </c>
      <c r="AF55" s="204">
        <v>0</v>
      </c>
      <c r="AG55" s="204">
        <v>0</v>
      </c>
      <c r="AH55" s="204">
        <v>0</v>
      </c>
      <c r="AI55" s="204">
        <v>56.81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44.16</v>
      </c>
      <c r="AQ55" s="204">
        <v>18.21</v>
      </c>
      <c r="AR55" s="204">
        <v>19.5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4.93</v>
      </c>
      <c r="L56" s="204">
        <v>204.02</v>
      </c>
      <c r="M56" s="204">
        <v>27.1</v>
      </c>
      <c r="N56" s="204">
        <v>34.99</v>
      </c>
      <c r="O56" s="204">
        <v>0</v>
      </c>
      <c r="P56" s="204">
        <v>36.229999999999997</v>
      </c>
      <c r="Q56" s="204">
        <v>1.77</v>
      </c>
      <c r="R56" s="204">
        <v>6.87</v>
      </c>
      <c r="S56" s="204">
        <v>4.2699999999999996</v>
      </c>
      <c r="T56" s="204">
        <v>0</v>
      </c>
      <c r="U56" s="204">
        <v>15.71</v>
      </c>
      <c r="V56" s="204">
        <v>3.36</v>
      </c>
      <c r="W56" s="204">
        <v>7.63</v>
      </c>
      <c r="X56" s="204">
        <v>24.19</v>
      </c>
      <c r="Y56" s="204">
        <v>0</v>
      </c>
      <c r="Z56">
        <v>0</v>
      </c>
      <c r="AA56" s="204">
        <v>11.12</v>
      </c>
      <c r="AB56" s="204">
        <v>0</v>
      </c>
      <c r="AC56" s="204">
        <v>0</v>
      </c>
      <c r="AD56" s="204">
        <v>0</v>
      </c>
      <c r="AE56" s="204">
        <v>26.99</v>
      </c>
      <c r="AF56" s="204">
        <v>0</v>
      </c>
      <c r="AG56" s="204">
        <v>0</v>
      </c>
      <c r="AH56" s="204">
        <v>0</v>
      </c>
      <c r="AI56" s="204">
        <v>56.81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44.16</v>
      </c>
      <c r="AQ56" s="204">
        <v>18.21</v>
      </c>
      <c r="AR56" s="204">
        <v>19.5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4.93</v>
      </c>
      <c r="L57" s="204">
        <v>204.02</v>
      </c>
      <c r="M57" s="204">
        <v>27.1</v>
      </c>
      <c r="N57" s="204">
        <v>34.99</v>
      </c>
      <c r="O57" s="204">
        <v>0</v>
      </c>
      <c r="P57" s="204">
        <v>36.229999999999997</v>
      </c>
      <c r="Q57" s="204">
        <v>1.77</v>
      </c>
      <c r="R57" s="204">
        <v>6.87</v>
      </c>
      <c r="S57" s="204">
        <v>4.2699999999999996</v>
      </c>
      <c r="T57" s="204">
        <v>0</v>
      </c>
      <c r="U57" s="204">
        <v>15.71</v>
      </c>
      <c r="V57" s="204">
        <v>3.36</v>
      </c>
      <c r="W57" s="204">
        <v>7.42</v>
      </c>
      <c r="X57" s="204">
        <v>24.02</v>
      </c>
      <c r="Y57" s="204">
        <v>0</v>
      </c>
      <c r="Z57">
        <v>0</v>
      </c>
      <c r="AA57" s="204">
        <v>11.12</v>
      </c>
      <c r="AB57" s="204">
        <v>0</v>
      </c>
      <c r="AC57" s="204">
        <v>0</v>
      </c>
      <c r="AD57" s="204">
        <v>0</v>
      </c>
      <c r="AE57" s="204">
        <v>26.99</v>
      </c>
      <c r="AF57" s="204">
        <v>0</v>
      </c>
      <c r="AG57" s="204">
        <v>0</v>
      </c>
      <c r="AH57" s="204">
        <v>0</v>
      </c>
      <c r="AI57" s="204">
        <v>56.81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44.16</v>
      </c>
      <c r="AQ57" s="204">
        <v>18.21</v>
      </c>
      <c r="AR57" s="204">
        <v>19.5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4.93</v>
      </c>
      <c r="L58" s="204">
        <v>204.02</v>
      </c>
      <c r="M58" s="204">
        <v>27.1</v>
      </c>
      <c r="N58" s="204">
        <v>34.99</v>
      </c>
      <c r="O58" s="204">
        <v>0</v>
      </c>
      <c r="P58" s="204">
        <v>36.229999999999997</v>
      </c>
      <c r="Q58" s="204">
        <v>1.77</v>
      </c>
      <c r="R58" s="204">
        <v>6.87</v>
      </c>
      <c r="S58" s="204">
        <v>4.2699999999999996</v>
      </c>
      <c r="T58" s="204">
        <v>0</v>
      </c>
      <c r="U58" s="204">
        <v>15.71</v>
      </c>
      <c r="V58" s="204">
        <v>3.36</v>
      </c>
      <c r="W58" s="204">
        <v>7.42</v>
      </c>
      <c r="X58" s="204">
        <v>24.02</v>
      </c>
      <c r="Y58" s="204">
        <v>0</v>
      </c>
      <c r="Z58">
        <v>0</v>
      </c>
      <c r="AA58" s="204">
        <v>11.12</v>
      </c>
      <c r="AB58" s="204">
        <v>0</v>
      </c>
      <c r="AC58" s="204">
        <v>0</v>
      </c>
      <c r="AD58" s="204">
        <v>0</v>
      </c>
      <c r="AE58" s="204">
        <v>26.99</v>
      </c>
      <c r="AF58" s="204">
        <v>0</v>
      </c>
      <c r="AG58" s="204">
        <v>0</v>
      </c>
      <c r="AH58" s="204">
        <v>0</v>
      </c>
      <c r="AI58" s="204">
        <v>56.81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44.16</v>
      </c>
      <c r="AQ58" s="204">
        <v>18.21</v>
      </c>
      <c r="AR58" s="204">
        <v>19.5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4.93</v>
      </c>
      <c r="L59" s="204">
        <v>204.02</v>
      </c>
      <c r="M59" s="204">
        <v>27.1</v>
      </c>
      <c r="N59" s="204">
        <v>34.99</v>
      </c>
      <c r="O59" s="204">
        <v>0</v>
      </c>
      <c r="P59" s="204">
        <v>36.229999999999997</v>
      </c>
      <c r="Q59" s="204">
        <v>1.77</v>
      </c>
      <c r="R59" s="204">
        <v>6.87</v>
      </c>
      <c r="S59" s="204">
        <v>4.2699999999999996</v>
      </c>
      <c r="T59" s="204">
        <v>0</v>
      </c>
      <c r="U59" s="204">
        <v>15.71</v>
      </c>
      <c r="V59" s="204">
        <v>3.36</v>
      </c>
      <c r="W59" s="204">
        <v>7.42</v>
      </c>
      <c r="X59" s="204">
        <v>24.02</v>
      </c>
      <c r="Y59" s="204">
        <v>0</v>
      </c>
      <c r="Z59">
        <v>0</v>
      </c>
      <c r="AA59" s="204">
        <v>11</v>
      </c>
      <c r="AB59" s="204">
        <v>0</v>
      </c>
      <c r="AC59" s="204">
        <v>0</v>
      </c>
      <c r="AD59" s="204">
        <v>0</v>
      </c>
      <c r="AE59" s="204">
        <v>26.99</v>
      </c>
      <c r="AF59" s="204">
        <v>0</v>
      </c>
      <c r="AG59" s="204">
        <v>0</v>
      </c>
      <c r="AH59" s="204">
        <v>0</v>
      </c>
      <c r="AI59" s="204">
        <v>56.81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44.16</v>
      </c>
      <c r="AQ59" s="204">
        <v>18.21</v>
      </c>
      <c r="AR59" s="204">
        <v>19.5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4.93</v>
      </c>
      <c r="L60" s="204">
        <v>204.02</v>
      </c>
      <c r="M60" s="204">
        <v>27.1</v>
      </c>
      <c r="N60" s="204">
        <v>34.99</v>
      </c>
      <c r="O60" s="204">
        <v>0</v>
      </c>
      <c r="P60" s="204">
        <v>36.229999999999997</v>
      </c>
      <c r="Q60" s="204">
        <v>1.77</v>
      </c>
      <c r="R60" s="204">
        <v>6.87</v>
      </c>
      <c r="S60" s="204">
        <v>4.2699999999999996</v>
      </c>
      <c r="T60" s="204">
        <v>0</v>
      </c>
      <c r="U60" s="204">
        <v>15.71</v>
      </c>
      <c r="V60" s="204">
        <v>3.36</v>
      </c>
      <c r="W60" s="204">
        <v>7.42</v>
      </c>
      <c r="X60" s="204">
        <v>24.02</v>
      </c>
      <c r="Y60" s="204">
        <v>0</v>
      </c>
      <c r="Z60">
        <v>0</v>
      </c>
      <c r="AA60" s="204">
        <v>11</v>
      </c>
      <c r="AB60" s="204">
        <v>0</v>
      </c>
      <c r="AC60" s="204">
        <v>0</v>
      </c>
      <c r="AD60" s="204">
        <v>0</v>
      </c>
      <c r="AE60" s="204">
        <v>26.99</v>
      </c>
      <c r="AF60" s="204">
        <v>0</v>
      </c>
      <c r="AG60" s="204">
        <v>0</v>
      </c>
      <c r="AH60" s="204">
        <v>0</v>
      </c>
      <c r="AI60" s="204">
        <v>56.81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44.16</v>
      </c>
      <c r="AQ60" s="204">
        <v>18.21</v>
      </c>
      <c r="AR60" s="204">
        <v>19.5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4.93</v>
      </c>
      <c r="L61" s="204">
        <v>204.02</v>
      </c>
      <c r="M61" s="204">
        <v>27.1</v>
      </c>
      <c r="N61" s="204">
        <v>34.99</v>
      </c>
      <c r="O61" s="204">
        <v>0</v>
      </c>
      <c r="P61" s="204">
        <v>36.229999999999997</v>
      </c>
      <c r="Q61" s="204">
        <v>1.77</v>
      </c>
      <c r="R61" s="204">
        <v>6.87</v>
      </c>
      <c r="S61" s="204">
        <v>4.2699999999999996</v>
      </c>
      <c r="T61" s="204">
        <v>0</v>
      </c>
      <c r="U61" s="204">
        <v>15.71</v>
      </c>
      <c r="V61" s="204">
        <v>3.36</v>
      </c>
      <c r="W61" s="204">
        <v>7.42</v>
      </c>
      <c r="X61" s="204">
        <v>24.02</v>
      </c>
      <c r="Y61" s="204">
        <v>0</v>
      </c>
      <c r="Z61">
        <v>0</v>
      </c>
      <c r="AA61" s="204">
        <v>11</v>
      </c>
      <c r="AB61" s="204">
        <v>0</v>
      </c>
      <c r="AC61" s="204">
        <v>0</v>
      </c>
      <c r="AD61" s="204">
        <v>0</v>
      </c>
      <c r="AE61" s="204">
        <v>26.99</v>
      </c>
      <c r="AF61" s="204">
        <v>0</v>
      </c>
      <c r="AG61" s="204">
        <v>0</v>
      </c>
      <c r="AH61" s="204">
        <v>0</v>
      </c>
      <c r="AI61" s="204">
        <v>56.81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44.16</v>
      </c>
      <c r="AQ61" s="204">
        <v>18.21</v>
      </c>
      <c r="AR61" s="204">
        <v>19.5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4.93</v>
      </c>
      <c r="L62" s="204">
        <v>204.02</v>
      </c>
      <c r="M62" s="204">
        <v>27.1</v>
      </c>
      <c r="N62" s="204">
        <v>34.99</v>
      </c>
      <c r="O62" s="204">
        <v>0</v>
      </c>
      <c r="P62" s="204">
        <v>36.229999999999997</v>
      </c>
      <c r="Q62" s="204">
        <v>1.77</v>
      </c>
      <c r="R62" s="204">
        <v>6.87</v>
      </c>
      <c r="S62" s="204">
        <v>4.2699999999999996</v>
      </c>
      <c r="T62" s="204">
        <v>0</v>
      </c>
      <c r="U62" s="204">
        <v>15.71</v>
      </c>
      <c r="V62" s="204">
        <v>3.36</v>
      </c>
      <c r="W62" s="204">
        <v>7.42</v>
      </c>
      <c r="X62" s="204">
        <v>24.02</v>
      </c>
      <c r="Y62" s="204">
        <v>0</v>
      </c>
      <c r="Z62">
        <v>0</v>
      </c>
      <c r="AA62" s="204">
        <v>11</v>
      </c>
      <c r="AB62" s="204">
        <v>0</v>
      </c>
      <c r="AC62" s="204">
        <v>0</v>
      </c>
      <c r="AD62" s="204">
        <v>0</v>
      </c>
      <c r="AE62" s="204">
        <v>26.99</v>
      </c>
      <c r="AF62" s="204">
        <v>0</v>
      </c>
      <c r="AG62" s="204">
        <v>0</v>
      </c>
      <c r="AH62" s="204">
        <v>0</v>
      </c>
      <c r="AI62" s="204">
        <v>56.81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44.16</v>
      </c>
      <c r="AQ62" s="204">
        <v>18.21</v>
      </c>
      <c r="AR62" s="204">
        <v>19.5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4.93</v>
      </c>
      <c r="L63" s="204">
        <v>204.02</v>
      </c>
      <c r="M63" s="204">
        <v>27.1</v>
      </c>
      <c r="N63" s="204">
        <v>34.99</v>
      </c>
      <c r="O63" s="204">
        <v>0</v>
      </c>
      <c r="P63" s="204">
        <v>36.229999999999997</v>
      </c>
      <c r="Q63" s="204">
        <v>1.77</v>
      </c>
      <c r="R63" s="204">
        <v>6.87</v>
      </c>
      <c r="S63" s="204">
        <v>4.2699999999999996</v>
      </c>
      <c r="T63" s="204">
        <v>0</v>
      </c>
      <c r="U63" s="204">
        <v>15.71</v>
      </c>
      <c r="V63" s="204">
        <v>3.36</v>
      </c>
      <c r="W63" s="204">
        <v>7.65</v>
      </c>
      <c r="X63" s="204">
        <v>24.39</v>
      </c>
      <c r="Y63" s="204">
        <v>0</v>
      </c>
      <c r="Z63">
        <v>0</v>
      </c>
      <c r="AA63" s="204">
        <v>11.12</v>
      </c>
      <c r="AB63" s="204">
        <v>0</v>
      </c>
      <c r="AC63" s="204">
        <v>0</v>
      </c>
      <c r="AD63" s="204">
        <v>0</v>
      </c>
      <c r="AE63" s="204">
        <v>26.99</v>
      </c>
      <c r="AF63" s="204">
        <v>0</v>
      </c>
      <c r="AG63" s="204">
        <v>0</v>
      </c>
      <c r="AH63" s="204">
        <v>0</v>
      </c>
      <c r="AI63" s="204">
        <v>56.81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44.16</v>
      </c>
      <c r="AQ63" s="204">
        <v>18.21</v>
      </c>
      <c r="AR63" s="204">
        <v>20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4.93</v>
      </c>
      <c r="L64" s="204">
        <v>204.02</v>
      </c>
      <c r="M64" s="204">
        <v>27.1</v>
      </c>
      <c r="N64" s="204">
        <v>34.99</v>
      </c>
      <c r="O64" s="204">
        <v>0</v>
      </c>
      <c r="P64" s="204">
        <v>36.229999999999997</v>
      </c>
      <c r="Q64" s="204">
        <v>1.77</v>
      </c>
      <c r="R64" s="204">
        <v>6.87</v>
      </c>
      <c r="S64" s="204">
        <v>4.2699999999999996</v>
      </c>
      <c r="T64" s="204">
        <v>0</v>
      </c>
      <c r="U64" s="204">
        <v>15.71</v>
      </c>
      <c r="V64" s="204">
        <v>3.36</v>
      </c>
      <c r="W64" s="204">
        <v>7.65</v>
      </c>
      <c r="X64" s="204">
        <v>24.39</v>
      </c>
      <c r="Y64" s="204">
        <v>0</v>
      </c>
      <c r="Z64">
        <v>0</v>
      </c>
      <c r="AA64" s="204">
        <v>11.12</v>
      </c>
      <c r="AB64" s="204">
        <v>0</v>
      </c>
      <c r="AC64" s="204">
        <v>0</v>
      </c>
      <c r="AD64" s="204">
        <v>0</v>
      </c>
      <c r="AE64" s="204">
        <v>26.99</v>
      </c>
      <c r="AF64" s="204">
        <v>0</v>
      </c>
      <c r="AG64" s="204">
        <v>0</v>
      </c>
      <c r="AH64" s="204">
        <v>0</v>
      </c>
      <c r="AI64" s="204">
        <v>56.81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44.16</v>
      </c>
      <c r="AQ64" s="204">
        <v>18.21</v>
      </c>
      <c r="AR64" s="204">
        <v>20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4.93</v>
      </c>
      <c r="L65" s="204">
        <v>204.02</v>
      </c>
      <c r="M65" s="204">
        <v>27.1</v>
      </c>
      <c r="N65" s="204">
        <v>34.99</v>
      </c>
      <c r="O65" s="204">
        <v>0</v>
      </c>
      <c r="P65" s="204">
        <v>36.229999999999997</v>
      </c>
      <c r="Q65" s="204">
        <v>1.77</v>
      </c>
      <c r="R65" s="204">
        <v>6.87</v>
      </c>
      <c r="S65" s="204">
        <v>4.2699999999999996</v>
      </c>
      <c r="T65" s="204">
        <v>0</v>
      </c>
      <c r="U65" s="204">
        <v>15.71</v>
      </c>
      <c r="V65" s="204">
        <v>3.36</v>
      </c>
      <c r="W65" s="204">
        <v>7.42</v>
      </c>
      <c r="X65" s="204">
        <v>24.02</v>
      </c>
      <c r="Y65" s="204">
        <v>0</v>
      </c>
      <c r="Z65">
        <v>0</v>
      </c>
      <c r="AA65" s="204">
        <v>11.12</v>
      </c>
      <c r="AB65" s="204">
        <v>0</v>
      </c>
      <c r="AC65" s="204">
        <v>0</v>
      </c>
      <c r="AD65" s="204">
        <v>0</v>
      </c>
      <c r="AE65" s="204">
        <v>26.99</v>
      </c>
      <c r="AF65" s="204">
        <v>0</v>
      </c>
      <c r="AG65" s="204">
        <v>0</v>
      </c>
      <c r="AH65" s="204">
        <v>0</v>
      </c>
      <c r="AI65" s="204">
        <v>56.81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44.16</v>
      </c>
      <c r="AQ65" s="204">
        <v>18.21</v>
      </c>
      <c r="AR65" s="204">
        <v>20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4.93</v>
      </c>
      <c r="L66" s="204">
        <v>204.02</v>
      </c>
      <c r="M66" s="204">
        <v>27.1</v>
      </c>
      <c r="N66" s="204">
        <v>34.99</v>
      </c>
      <c r="O66" s="204">
        <v>0</v>
      </c>
      <c r="P66" s="204">
        <v>36.229999999999997</v>
      </c>
      <c r="Q66" s="204">
        <v>1.77</v>
      </c>
      <c r="R66" s="204">
        <v>6.87</v>
      </c>
      <c r="S66" s="204">
        <v>4.2699999999999996</v>
      </c>
      <c r="T66" s="204">
        <v>0</v>
      </c>
      <c r="U66" s="204">
        <v>15.71</v>
      </c>
      <c r="V66" s="204">
        <v>3.36</v>
      </c>
      <c r="W66" s="204">
        <v>7.42</v>
      </c>
      <c r="X66" s="204">
        <v>24.02</v>
      </c>
      <c r="Y66" s="204">
        <v>0</v>
      </c>
      <c r="Z66">
        <v>0</v>
      </c>
      <c r="AA66" s="204">
        <v>11.12</v>
      </c>
      <c r="AB66" s="204">
        <v>0</v>
      </c>
      <c r="AC66" s="204">
        <v>0</v>
      </c>
      <c r="AD66" s="204">
        <v>0</v>
      </c>
      <c r="AE66" s="204">
        <v>26.99</v>
      </c>
      <c r="AF66" s="204">
        <v>0</v>
      </c>
      <c r="AG66" s="204">
        <v>0</v>
      </c>
      <c r="AH66" s="204">
        <v>0</v>
      </c>
      <c r="AI66" s="204">
        <v>56.81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44.16</v>
      </c>
      <c r="AQ66" s="204">
        <v>18.21</v>
      </c>
      <c r="AR66" s="204">
        <v>20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4.93</v>
      </c>
      <c r="L67" s="204">
        <v>204.02</v>
      </c>
      <c r="M67" s="204">
        <v>27.1</v>
      </c>
      <c r="N67" s="204">
        <v>34.99</v>
      </c>
      <c r="O67" s="204">
        <v>0</v>
      </c>
      <c r="P67" s="204">
        <v>36.229999999999997</v>
      </c>
      <c r="Q67" s="204">
        <v>1.77</v>
      </c>
      <c r="R67" s="204">
        <v>6.87</v>
      </c>
      <c r="S67" s="204">
        <v>4.2699999999999996</v>
      </c>
      <c r="T67" s="204">
        <v>0</v>
      </c>
      <c r="U67" s="204">
        <v>15.71</v>
      </c>
      <c r="V67" s="204">
        <v>3.36</v>
      </c>
      <c r="W67" s="204">
        <v>7.42</v>
      </c>
      <c r="X67" s="204">
        <v>24.02</v>
      </c>
      <c r="Y67" s="204">
        <v>0</v>
      </c>
      <c r="Z67">
        <v>0</v>
      </c>
      <c r="AA67" s="204">
        <v>11.12</v>
      </c>
      <c r="AB67" s="204">
        <v>0</v>
      </c>
      <c r="AC67" s="204">
        <v>0</v>
      </c>
      <c r="AD67" s="204">
        <v>0</v>
      </c>
      <c r="AE67" s="204">
        <v>26.99</v>
      </c>
      <c r="AF67" s="204">
        <v>0</v>
      </c>
      <c r="AG67" s="204">
        <v>0</v>
      </c>
      <c r="AH67" s="204">
        <v>0</v>
      </c>
      <c r="AI67" s="204">
        <v>56.81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44.16</v>
      </c>
      <c r="AQ67" s="204">
        <v>18.21</v>
      </c>
      <c r="AR67" s="204">
        <v>20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4.93</v>
      </c>
      <c r="L68" s="204">
        <v>204.02</v>
      </c>
      <c r="M68" s="204">
        <v>27.1</v>
      </c>
      <c r="N68" s="204">
        <v>34.99</v>
      </c>
      <c r="O68" s="204">
        <v>0</v>
      </c>
      <c r="P68" s="204">
        <v>36.229999999999997</v>
      </c>
      <c r="Q68" s="204">
        <v>1.77</v>
      </c>
      <c r="R68" s="204">
        <v>6.87</v>
      </c>
      <c r="S68" s="204">
        <v>4.2699999999999996</v>
      </c>
      <c r="T68" s="204">
        <v>0</v>
      </c>
      <c r="U68" s="204">
        <v>15.71</v>
      </c>
      <c r="V68" s="204">
        <v>3.36</v>
      </c>
      <c r="W68" s="204">
        <v>7.42</v>
      </c>
      <c r="X68" s="204">
        <v>43.69</v>
      </c>
      <c r="Y68" s="204">
        <v>0</v>
      </c>
      <c r="Z68">
        <v>0</v>
      </c>
      <c r="AA68" s="204">
        <v>11.12</v>
      </c>
      <c r="AB68" s="204">
        <v>0</v>
      </c>
      <c r="AC68" s="204">
        <v>0</v>
      </c>
      <c r="AD68" s="204">
        <v>0</v>
      </c>
      <c r="AE68" s="204">
        <v>26.99</v>
      </c>
      <c r="AF68" s="204">
        <v>0</v>
      </c>
      <c r="AG68" s="204">
        <v>0</v>
      </c>
      <c r="AH68" s="204">
        <v>0</v>
      </c>
      <c r="AI68" s="204">
        <v>56.81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44.16</v>
      </c>
      <c r="AQ68" s="204">
        <v>18.21</v>
      </c>
      <c r="AR68" s="204">
        <v>20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4.93</v>
      </c>
      <c r="L69" s="204">
        <v>204.02</v>
      </c>
      <c r="M69" s="204">
        <v>27.1</v>
      </c>
      <c r="N69" s="204">
        <v>34.99</v>
      </c>
      <c r="O69" s="204">
        <v>0</v>
      </c>
      <c r="P69" s="204">
        <v>36.229999999999997</v>
      </c>
      <c r="Q69" s="204">
        <v>1.77</v>
      </c>
      <c r="R69" s="204">
        <v>6.87</v>
      </c>
      <c r="S69" s="204">
        <v>4.2699999999999996</v>
      </c>
      <c r="T69" s="204">
        <v>0</v>
      </c>
      <c r="U69" s="204">
        <v>15.71</v>
      </c>
      <c r="V69" s="204">
        <v>3.36</v>
      </c>
      <c r="W69" s="204">
        <v>7.42</v>
      </c>
      <c r="X69" s="204">
        <v>43.69</v>
      </c>
      <c r="Y69" s="204">
        <v>0</v>
      </c>
      <c r="Z69">
        <v>0</v>
      </c>
      <c r="AA69" s="204">
        <v>11.12</v>
      </c>
      <c r="AB69" s="204">
        <v>0</v>
      </c>
      <c r="AC69" s="204">
        <v>0</v>
      </c>
      <c r="AD69" s="204">
        <v>0</v>
      </c>
      <c r="AE69" s="204">
        <v>26.99</v>
      </c>
      <c r="AF69" s="204">
        <v>0</v>
      </c>
      <c r="AG69" s="204">
        <v>0</v>
      </c>
      <c r="AH69" s="204">
        <v>0</v>
      </c>
      <c r="AI69" s="204">
        <v>56.81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44.16</v>
      </c>
      <c r="AQ69" s="204">
        <v>15</v>
      </c>
      <c r="AR69" s="204">
        <v>20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4.93</v>
      </c>
      <c r="L70" s="204">
        <v>204.02</v>
      </c>
      <c r="M70" s="204">
        <v>27.1</v>
      </c>
      <c r="N70" s="204">
        <v>34.99</v>
      </c>
      <c r="O70" s="204">
        <v>0</v>
      </c>
      <c r="P70" s="204">
        <v>36.229999999999997</v>
      </c>
      <c r="Q70" s="204">
        <v>1.77</v>
      </c>
      <c r="R70" s="204">
        <v>6.87</v>
      </c>
      <c r="S70" s="204">
        <v>4.2699999999999996</v>
      </c>
      <c r="T70" s="204">
        <v>0</v>
      </c>
      <c r="U70" s="204">
        <v>15.71</v>
      </c>
      <c r="V70" s="204">
        <v>3.36</v>
      </c>
      <c r="W70" s="204">
        <v>13.5</v>
      </c>
      <c r="X70" s="204">
        <v>43.69</v>
      </c>
      <c r="Y70" s="204">
        <v>0</v>
      </c>
      <c r="Z70">
        <v>0</v>
      </c>
      <c r="AA70" s="204">
        <v>11.12</v>
      </c>
      <c r="AB70" s="204">
        <v>0</v>
      </c>
      <c r="AC70" s="204">
        <v>0</v>
      </c>
      <c r="AD70" s="204">
        <v>0</v>
      </c>
      <c r="AE70" s="204">
        <v>26.99</v>
      </c>
      <c r="AF70" s="204">
        <v>0</v>
      </c>
      <c r="AG70" s="204">
        <v>0</v>
      </c>
      <c r="AH70" s="204">
        <v>0</v>
      </c>
      <c r="AI70" s="204">
        <v>56.81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44.16</v>
      </c>
      <c r="AQ70" s="204">
        <v>15</v>
      </c>
      <c r="AR70" s="204">
        <v>20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4.93</v>
      </c>
      <c r="L71" s="204">
        <v>204.02</v>
      </c>
      <c r="M71" s="204">
        <v>27.1</v>
      </c>
      <c r="N71" s="204">
        <v>34.99</v>
      </c>
      <c r="O71" s="204">
        <v>0</v>
      </c>
      <c r="P71" s="204">
        <v>36.229999999999997</v>
      </c>
      <c r="Q71" s="204">
        <v>1.77</v>
      </c>
      <c r="R71" s="204">
        <v>6.87</v>
      </c>
      <c r="S71" s="204">
        <v>4.2699999999999996</v>
      </c>
      <c r="T71" s="204">
        <v>0</v>
      </c>
      <c r="U71" s="204">
        <v>15.71</v>
      </c>
      <c r="V71" s="204">
        <v>3.36</v>
      </c>
      <c r="W71" s="204">
        <v>9.42</v>
      </c>
      <c r="X71" s="204">
        <v>43.69</v>
      </c>
      <c r="Y71" s="204">
        <v>0</v>
      </c>
      <c r="Z71">
        <v>0</v>
      </c>
      <c r="AA71" s="204">
        <v>11.12</v>
      </c>
      <c r="AB71" s="204">
        <v>0</v>
      </c>
      <c r="AC71" s="204">
        <v>0</v>
      </c>
      <c r="AD71" s="204">
        <v>0</v>
      </c>
      <c r="AE71" s="204">
        <v>26.99</v>
      </c>
      <c r="AF71" s="204">
        <v>0</v>
      </c>
      <c r="AG71" s="204">
        <v>0</v>
      </c>
      <c r="AH71" s="204">
        <v>0</v>
      </c>
      <c r="AI71" s="204">
        <v>56.81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44.16</v>
      </c>
      <c r="AQ71" s="204">
        <v>15</v>
      </c>
      <c r="AR71" s="204">
        <v>20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4.93</v>
      </c>
      <c r="L72" s="204">
        <v>204.02</v>
      </c>
      <c r="M72" s="204">
        <v>27.1</v>
      </c>
      <c r="N72" s="204">
        <v>34.99</v>
      </c>
      <c r="O72" s="204">
        <v>0</v>
      </c>
      <c r="P72" s="204">
        <v>36.229999999999997</v>
      </c>
      <c r="Q72" s="204">
        <v>1.77</v>
      </c>
      <c r="R72" s="204">
        <v>6.87</v>
      </c>
      <c r="S72" s="204">
        <v>4.2699999999999996</v>
      </c>
      <c r="T72" s="204">
        <v>0</v>
      </c>
      <c r="U72" s="204">
        <v>15.71</v>
      </c>
      <c r="V72" s="204">
        <v>3.36</v>
      </c>
      <c r="W72" s="204">
        <v>7.42</v>
      </c>
      <c r="X72" s="204">
        <v>43.69</v>
      </c>
      <c r="Y72" s="204">
        <v>0</v>
      </c>
      <c r="Z72">
        <v>0</v>
      </c>
      <c r="AA72" s="204">
        <v>11.12</v>
      </c>
      <c r="AB72" s="204">
        <v>0</v>
      </c>
      <c r="AC72" s="204">
        <v>0</v>
      </c>
      <c r="AD72" s="204">
        <v>0</v>
      </c>
      <c r="AE72" s="204">
        <v>26.99</v>
      </c>
      <c r="AF72" s="204">
        <v>0</v>
      </c>
      <c r="AG72" s="204">
        <v>0</v>
      </c>
      <c r="AH72" s="204">
        <v>0</v>
      </c>
      <c r="AI72" s="204">
        <v>56.81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44.16</v>
      </c>
      <c r="AQ72" s="204">
        <v>15</v>
      </c>
      <c r="AR72" s="204">
        <v>15.38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4.93</v>
      </c>
      <c r="L73" s="204">
        <v>204.02</v>
      </c>
      <c r="M73" s="204">
        <v>27.1</v>
      </c>
      <c r="N73" s="204">
        <v>34.99</v>
      </c>
      <c r="O73" s="204">
        <v>0</v>
      </c>
      <c r="P73" s="204">
        <v>36.229999999999997</v>
      </c>
      <c r="Q73" s="204">
        <v>1.77</v>
      </c>
      <c r="R73" s="204">
        <v>6.87</v>
      </c>
      <c r="S73" s="204">
        <v>4.2699999999999996</v>
      </c>
      <c r="T73" s="204">
        <v>0</v>
      </c>
      <c r="U73" s="204">
        <v>15.71</v>
      </c>
      <c r="V73" s="204">
        <v>3.36</v>
      </c>
      <c r="W73" s="204">
        <v>7.42</v>
      </c>
      <c r="X73" s="204">
        <v>43.68</v>
      </c>
      <c r="Y73" s="204">
        <v>0</v>
      </c>
      <c r="Z73">
        <v>0</v>
      </c>
      <c r="AA73" s="204">
        <v>11.12</v>
      </c>
      <c r="AB73" s="204">
        <v>0</v>
      </c>
      <c r="AC73" s="204">
        <v>0</v>
      </c>
      <c r="AD73" s="204">
        <v>0</v>
      </c>
      <c r="AE73" s="204">
        <v>26.99</v>
      </c>
      <c r="AF73" s="204">
        <v>0</v>
      </c>
      <c r="AG73" s="204">
        <v>0</v>
      </c>
      <c r="AH73" s="204">
        <v>0</v>
      </c>
      <c r="AI73" s="204">
        <v>56.81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44.16</v>
      </c>
      <c r="AQ73" s="204">
        <v>14.4</v>
      </c>
      <c r="AR73" s="204">
        <v>7.91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4.93</v>
      </c>
      <c r="L74" s="204">
        <v>204.02</v>
      </c>
      <c r="M74" s="204">
        <v>27.1</v>
      </c>
      <c r="N74" s="204">
        <v>34.99</v>
      </c>
      <c r="O74" s="204">
        <v>0</v>
      </c>
      <c r="P74" s="204">
        <v>36.229999999999997</v>
      </c>
      <c r="Q74" s="204">
        <v>1.77</v>
      </c>
      <c r="R74" s="204">
        <v>6.87</v>
      </c>
      <c r="S74" s="204">
        <v>4.2699999999999996</v>
      </c>
      <c r="T74" s="204">
        <v>0</v>
      </c>
      <c r="U74" s="204">
        <v>15.71</v>
      </c>
      <c r="V74" s="204">
        <v>3.36</v>
      </c>
      <c r="W74" s="204">
        <v>7.42</v>
      </c>
      <c r="X74" s="204">
        <v>43.68</v>
      </c>
      <c r="Y74" s="204">
        <v>0</v>
      </c>
      <c r="Z74">
        <v>0</v>
      </c>
      <c r="AA74" s="204">
        <v>11.12</v>
      </c>
      <c r="AB74" s="204">
        <v>0</v>
      </c>
      <c r="AC74" s="204">
        <v>0</v>
      </c>
      <c r="AD74" s="204">
        <v>0</v>
      </c>
      <c r="AE74" s="204">
        <v>26.99</v>
      </c>
      <c r="AF74" s="204">
        <v>0</v>
      </c>
      <c r="AG74" s="204">
        <v>0</v>
      </c>
      <c r="AH74" s="204">
        <v>0</v>
      </c>
      <c r="AI74" s="204">
        <v>56.81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44.16</v>
      </c>
      <c r="AQ74" s="204">
        <v>14.4</v>
      </c>
      <c r="AR74" s="204">
        <v>2.88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4.93</v>
      </c>
      <c r="L75" s="204">
        <v>203.54</v>
      </c>
      <c r="M75" s="204">
        <v>27.1</v>
      </c>
      <c r="N75" s="204">
        <v>34.99</v>
      </c>
      <c r="O75" s="204">
        <v>0</v>
      </c>
      <c r="P75" s="204">
        <v>36.229999999999997</v>
      </c>
      <c r="Q75" s="204">
        <v>1.44</v>
      </c>
      <c r="R75" s="204">
        <v>6.31</v>
      </c>
      <c r="S75" s="204">
        <v>4.0599999999999996</v>
      </c>
      <c r="T75" s="204">
        <v>0</v>
      </c>
      <c r="U75" s="204">
        <v>15.71</v>
      </c>
      <c r="V75" s="204">
        <v>6.13</v>
      </c>
      <c r="W75" s="204">
        <v>13.37</v>
      </c>
      <c r="X75" s="204">
        <v>43.68</v>
      </c>
      <c r="Y75" s="204">
        <v>0</v>
      </c>
      <c r="Z75">
        <v>0</v>
      </c>
      <c r="AA75" s="204">
        <v>11.12</v>
      </c>
      <c r="AB75" s="204">
        <v>0</v>
      </c>
      <c r="AC75" s="204">
        <v>0</v>
      </c>
      <c r="AD75" s="204">
        <v>0</v>
      </c>
      <c r="AE75" s="204">
        <v>26.99</v>
      </c>
      <c r="AF75" s="204">
        <v>0</v>
      </c>
      <c r="AG75" s="204">
        <v>0</v>
      </c>
      <c r="AH75" s="204">
        <v>0</v>
      </c>
      <c r="AI75" s="204">
        <v>56.81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74.59</v>
      </c>
      <c r="AQ75" s="204">
        <v>26.57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4.93</v>
      </c>
      <c r="L76" s="204">
        <v>259.23</v>
      </c>
      <c r="M76" s="204">
        <v>27.1</v>
      </c>
      <c r="N76" s="204">
        <v>34.99</v>
      </c>
      <c r="O76" s="204">
        <v>0</v>
      </c>
      <c r="P76" s="204">
        <v>36.229999999999997</v>
      </c>
      <c r="Q76" s="204">
        <v>2.69</v>
      </c>
      <c r="R76" s="204">
        <v>12.49</v>
      </c>
      <c r="S76" s="204">
        <v>7.78</v>
      </c>
      <c r="T76" s="204">
        <v>0</v>
      </c>
      <c r="U76" s="204">
        <v>15.71</v>
      </c>
      <c r="V76" s="204">
        <v>6.13</v>
      </c>
      <c r="W76" s="204">
        <v>13.5</v>
      </c>
      <c r="X76" s="204">
        <v>43.68</v>
      </c>
      <c r="Y76" s="204">
        <v>0</v>
      </c>
      <c r="Z76">
        <v>0</v>
      </c>
      <c r="AA76" s="204">
        <v>11.12</v>
      </c>
      <c r="AB76" s="204">
        <v>0</v>
      </c>
      <c r="AC76" s="204">
        <v>0</v>
      </c>
      <c r="AD76" s="204">
        <v>0</v>
      </c>
      <c r="AE76" s="204">
        <v>26.99</v>
      </c>
      <c r="AF76" s="204">
        <v>0</v>
      </c>
      <c r="AG76" s="204">
        <v>0</v>
      </c>
      <c r="AH76" s="204">
        <v>0</v>
      </c>
      <c r="AI76" s="204">
        <v>56.81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74.59</v>
      </c>
      <c r="AQ76" s="204">
        <v>26.57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8.98</v>
      </c>
      <c r="L77" s="204">
        <v>316.83</v>
      </c>
      <c r="M77" s="204">
        <v>27.1</v>
      </c>
      <c r="N77" s="204">
        <v>34.99</v>
      </c>
      <c r="O77" s="204">
        <v>0</v>
      </c>
      <c r="P77" s="204">
        <v>36.229999999999997</v>
      </c>
      <c r="Q77" s="204">
        <v>2.69</v>
      </c>
      <c r="R77" s="204">
        <v>12.49</v>
      </c>
      <c r="S77" s="204">
        <v>7.78</v>
      </c>
      <c r="T77" s="204">
        <v>0</v>
      </c>
      <c r="U77" s="204">
        <v>15.71</v>
      </c>
      <c r="V77" s="204">
        <v>4.22</v>
      </c>
      <c r="W77" s="204">
        <v>13.5</v>
      </c>
      <c r="X77" s="204">
        <v>43.68</v>
      </c>
      <c r="Y77" s="204">
        <v>0</v>
      </c>
      <c r="Z77">
        <v>0</v>
      </c>
      <c r="AA77" s="204">
        <v>11.12</v>
      </c>
      <c r="AB77" s="204">
        <v>0</v>
      </c>
      <c r="AC77" s="204">
        <v>0</v>
      </c>
      <c r="AD77" s="204">
        <v>0</v>
      </c>
      <c r="AE77" s="204">
        <v>26.99</v>
      </c>
      <c r="AF77" s="204">
        <v>0</v>
      </c>
      <c r="AG77" s="204">
        <v>0</v>
      </c>
      <c r="AH77" s="204">
        <v>0</v>
      </c>
      <c r="AI77" s="204">
        <v>56.81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74.59</v>
      </c>
      <c r="AQ77" s="204">
        <v>26.57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8.98</v>
      </c>
      <c r="L78" s="204">
        <v>369.61</v>
      </c>
      <c r="M78" s="204">
        <v>27.1</v>
      </c>
      <c r="N78" s="204">
        <v>34.99</v>
      </c>
      <c r="O78" s="204">
        <v>0</v>
      </c>
      <c r="P78" s="204">
        <v>36.229999999999997</v>
      </c>
      <c r="Q78" s="204">
        <v>2.69</v>
      </c>
      <c r="R78" s="204">
        <v>12.49</v>
      </c>
      <c r="S78" s="204">
        <v>7.78</v>
      </c>
      <c r="T78" s="204">
        <v>0</v>
      </c>
      <c r="U78" s="204">
        <v>15.71</v>
      </c>
      <c r="V78" s="204">
        <v>4.22</v>
      </c>
      <c r="W78" s="204">
        <v>13.5</v>
      </c>
      <c r="X78" s="204">
        <v>43.68</v>
      </c>
      <c r="Y78" s="204">
        <v>0</v>
      </c>
      <c r="Z78">
        <v>0</v>
      </c>
      <c r="AA78" s="204">
        <v>11.12</v>
      </c>
      <c r="AB78" s="204">
        <v>0</v>
      </c>
      <c r="AC78" s="204">
        <v>0</v>
      </c>
      <c r="AD78" s="204">
        <v>0</v>
      </c>
      <c r="AE78" s="204">
        <v>26.99</v>
      </c>
      <c r="AF78" s="204">
        <v>0</v>
      </c>
      <c r="AG78" s="204">
        <v>0</v>
      </c>
      <c r="AH78" s="204">
        <v>0</v>
      </c>
      <c r="AI78" s="204">
        <v>56.81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74.59</v>
      </c>
      <c r="AQ78" s="204">
        <v>26.57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8.99</v>
      </c>
      <c r="L79" s="204">
        <v>369.61</v>
      </c>
      <c r="M79" s="204">
        <v>27.1</v>
      </c>
      <c r="N79" s="204">
        <v>34.99</v>
      </c>
      <c r="O79" s="204">
        <v>0</v>
      </c>
      <c r="P79" s="204">
        <v>36.229999999999997</v>
      </c>
      <c r="Q79" s="204">
        <v>2.69</v>
      </c>
      <c r="R79" s="204">
        <v>12.49</v>
      </c>
      <c r="S79" s="204">
        <v>7.78</v>
      </c>
      <c r="T79" s="204">
        <v>0</v>
      </c>
      <c r="U79" s="204">
        <v>15.71</v>
      </c>
      <c r="V79" s="204">
        <v>4.22</v>
      </c>
      <c r="W79" s="204">
        <v>13.5</v>
      </c>
      <c r="X79" s="204">
        <v>43.68</v>
      </c>
      <c r="Y79" s="204">
        <v>0</v>
      </c>
      <c r="Z79">
        <v>0</v>
      </c>
      <c r="AA79" s="204">
        <v>11.12</v>
      </c>
      <c r="AB79" s="204">
        <v>0</v>
      </c>
      <c r="AC79" s="204">
        <v>0</v>
      </c>
      <c r="AD79" s="204">
        <v>0</v>
      </c>
      <c r="AE79" s="204">
        <v>26.99</v>
      </c>
      <c r="AF79" s="204">
        <v>0</v>
      </c>
      <c r="AG79" s="204">
        <v>0</v>
      </c>
      <c r="AH79" s="204">
        <v>0</v>
      </c>
      <c r="AI79" s="204">
        <v>56.81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74.59</v>
      </c>
      <c r="AQ79" s="204">
        <v>26.57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4.93</v>
      </c>
      <c r="L80" s="204">
        <v>307.23</v>
      </c>
      <c r="M80" s="204">
        <v>27.1</v>
      </c>
      <c r="N80" s="204">
        <v>34.99</v>
      </c>
      <c r="O80" s="204">
        <v>0</v>
      </c>
      <c r="P80" s="204">
        <v>36.229999999999997</v>
      </c>
      <c r="Q80" s="204">
        <v>2.69</v>
      </c>
      <c r="R80" s="204">
        <v>12.49</v>
      </c>
      <c r="S80" s="204">
        <v>7.78</v>
      </c>
      <c r="T80" s="204">
        <v>0</v>
      </c>
      <c r="U80" s="204">
        <v>15.71</v>
      </c>
      <c r="V80" s="204">
        <v>4.22</v>
      </c>
      <c r="W80" s="204">
        <v>13.5</v>
      </c>
      <c r="X80" s="204">
        <v>43.68</v>
      </c>
      <c r="Y80" s="204">
        <v>0</v>
      </c>
      <c r="Z80">
        <v>0</v>
      </c>
      <c r="AA80" s="204">
        <v>11.12</v>
      </c>
      <c r="AB80" s="204">
        <v>0</v>
      </c>
      <c r="AC80" s="204">
        <v>0</v>
      </c>
      <c r="AD80" s="204">
        <v>0</v>
      </c>
      <c r="AE80" s="204">
        <v>26.99</v>
      </c>
      <c r="AF80" s="204">
        <v>0</v>
      </c>
      <c r="AG80" s="204">
        <v>0</v>
      </c>
      <c r="AH80" s="204">
        <v>0</v>
      </c>
      <c r="AI80" s="204">
        <v>56.81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74.59</v>
      </c>
      <c r="AQ80" s="204">
        <v>26.57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5.1100000000000003</v>
      </c>
      <c r="L81" s="204">
        <v>265.20999999999998</v>
      </c>
      <c r="M81" s="204">
        <v>27.1</v>
      </c>
      <c r="N81" s="204">
        <v>34.99</v>
      </c>
      <c r="O81" s="204">
        <v>0</v>
      </c>
      <c r="P81" s="204">
        <v>36.229999999999997</v>
      </c>
      <c r="Q81" s="204">
        <v>1.48</v>
      </c>
      <c r="R81" s="204">
        <v>7.01</v>
      </c>
      <c r="S81" s="204">
        <v>4.43</v>
      </c>
      <c r="T81" s="204">
        <v>0</v>
      </c>
      <c r="U81" s="204">
        <v>15.71</v>
      </c>
      <c r="V81" s="204">
        <v>4.22</v>
      </c>
      <c r="W81" s="204">
        <v>13.5</v>
      </c>
      <c r="X81" s="204">
        <v>43.68</v>
      </c>
      <c r="Y81" s="204">
        <v>0</v>
      </c>
      <c r="Z81">
        <v>0</v>
      </c>
      <c r="AA81" s="204">
        <v>11.12</v>
      </c>
      <c r="AB81" s="204">
        <v>0</v>
      </c>
      <c r="AC81" s="204">
        <v>0</v>
      </c>
      <c r="AD81" s="204">
        <v>0</v>
      </c>
      <c r="AE81" s="204">
        <v>26.99</v>
      </c>
      <c r="AF81" s="204">
        <v>0</v>
      </c>
      <c r="AG81" s="204">
        <v>0</v>
      </c>
      <c r="AH81" s="204">
        <v>0</v>
      </c>
      <c r="AI81" s="204">
        <v>56.81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75.37</v>
      </c>
      <c r="AQ81" s="204">
        <v>26.84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4.9400000000000004</v>
      </c>
      <c r="L82" s="204">
        <v>203.54</v>
      </c>
      <c r="M82" s="204">
        <v>27.1</v>
      </c>
      <c r="N82" s="204">
        <v>34.99</v>
      </c>
      <c r="O82" s="204">
        <v>0</v>
      </c>
      <c r="P82" s="204">
        <v>36.229999999999997</v>
      </c>
      <c r="Q82" s="204">
        <v>1.48</v>
      </c>
      <c r="R82" s="204">
        <v>6.87</v>
      </c>
      <c r="S82" s="204">
        <v>4.2699999999999996</v>
      </c>
      <c r="T82" s="204">
        <v>0</v>
      </c>
      <c r="U82" s="204">
        <v>15.71</v>
      </c>
      <c r="V82" s="204">
        <v>3.36</v>
      </c>
      <c r="W82" s="204">
        <v>13.5</v>
      </c>
      <c r="X82" s="204">
        <v>43.68</v>
      </c>
      <c r="Y82" s="204">
        <v>0</v>
      </c>
      <c r="Z82">
        <v>0</v>
      </c>
      <c r="AA82" s="204">
        <v>11.12</v>
      </c>
      <c r="AB82" s="204">
        <v>0</v>
      </c>
      <c r="AC82" s="204">
        <v>0</v>
      </c>
      <c r="AD82" s="204">
        <v>0</v>
      </c>
      <c r="AE82" s="204">
        <v>26.99</v>
      </c>
      <c r="AF82" s="204">
        <v>0</v>
      </c>
      <c r="AG82" s="204">
        <v>0</v>
      </c>
      <c r="AH82" s="204">
        <v>0</v>
      </c>
      <c r="AI82" s="204">
        <v>56.81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44.69</v>
      </c>
      <c r="AQ82" s="204">
        <v>14.57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4.93</v>
      </c>
      <c r="L83" s="204">
        <v>203.54</v>
      </c>
      <c r="M83" s="204">
        <v>27.1</v>
      </c>
      <c r="N83" s="204">
        <v>34.99</v>
      </c>
      <c r="O83" s="204">
        <v>0</v>
      </c>
      <c r="P83" s="204">
        <v>36.229999999999997</v>
      </c>
      <c r="Q83" s="204">
        <v>1.48</v>
      </c>
      <c r="R83" s="204">
        <v>6.86</v>
      </c>
      <c r="S83" s="204">
        <v>4.2699999999999996</v>
      </c>
      <c r="T83" s="204">
        <v>0</v>
      </c>
      <c r="U83" s="204">
        <v>15.71</v>
      </c>
      <c r="V83" s="204">
        <v>3.36</v>
      </c>
      <c r="W83" s="204">
        <v>13.5</v>
      </c>
      <c r="X83" s="204">
        <v>43.68</v>
      </c>
      <c r="Y83" s="204">
        <v>0</v>
      </c>
      <c r="Z83">
        <v>0</v>
      </c>
      <c r="AA83" s="204">
        <v>11.42</v>
      </c>
      <c r="AB83" s="204">
        <v>0</v>
      </c>
      <c r="AC83" s="204">
        <v>0</v>
      </c>
      <c r="AD83" s="204">
        <v>0</v>
      </c>
      <c r="AE83" s="204">
        <v>26.99</v>
      </c>
      <c r="AF83" s="204">
        <v>0</v>
      </c>
      <c r="AG83" s="204">
        <v>0</v>
      </c>
      <c r="AH83" s="204">
        <v>0</v>
      </c>
      <c r="AI83" s="204">
        <v>56.81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44.17</v>
      </c>
      <c r="AQ83" s="204">
        <v>14.4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4.93</v>
      </c>
      <c r="L84" s="204">
        <v>203.54</v>
      </c>
      <c r="M84" s="204">
        <v>27.1</v>
      </c>
      <c r="N84" s="204">
        <v>34.99</v>
      </c>
      <c r="O84" s="204">
        <v>0</v>
      </c>
      <c r="P84" s="204">
        <v>36.229999999999997</v>
      </c>
      <c r="Q84" s="204">
        <v>1.48</v>
      </c>
      <c r="R84" s="204">
        <v>6.86</v>
      </c>
      <c r="S84" s="204">
        <v>4.2699999999999996</v>
      </c>
      <c r="T84" s="204">
        <v>0</v>
      </c>
      <c r="U84" s="204">
        <v>15.71</v>
      </c>
      <c r="V84" s="204">
        <v>3.36</v>
      </c>
      <c r="W84" s="204">
        <v>7.42</v>
      </c>
      <c r="X84" s="204">
        <v>24.02</v>
      </c>
      <c r="Y84" s="204">
        <v>0</v>
      </c>
      <c r="Z84">
        <v>0</v>
      </c>
      <c r="AA84" s="204">
        <v>11.42</v>
      </c>
      <c r="AB84" s="204">
        <v>0</v>
      </c>
      <c r="AC84" s="204">
        <v>0</v>
      </c>
      <c r="AD84" s="204">
        <v>0</v>
      </c>
      <c r="AE84" s="204">
        <v>26.99</v>
      </c>
      <c r="AF84" s="204">
        <v>0</v>
      </c>
      <c r="AG84" s="204">
        <v>0</v>
      </c>
      <c r="AH84" s="204">
        <v>0</v>
      </c>
      <c r="AI84" s="204">
        <v>56.81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44.17</v>
      </c>
      <c r="AQ84" s="204">
        <v>14.4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4.93</v>
      </c>
      <c r="L85" s="204">
        <v>203.54</v>
      </c>
      <c r="M85" s="204">
        <v>27.1</v>
      </c>
      <c r="N85" s="204">
        <v>34.99</v>
      </c>
      <c r="O85" s="204">
        <v>0</v>
      </c>
      <c r="P85" s="204">
        <v>38.32</v>
      </c>
      <c r="Q85" s="204">
        <v>1.48</v>
      </c>
      <c r="R85" s="204">
        <v>6.86</v>
      </c>
      <c r="S85" s="204">
        <v>4.2699999999999996</v>
      </c>
      <c r="T85" s="204">
        <v>0</v>
      </c>
      <c r="U85" s="204">
        <v>15.71</v>
      </c>
      <c r="V85" s="204">
        <v>3.36</v>
      </c>
      <c r="W85" s="204">
        <v>7.42</v>
      </c>
      <c r="X85" s="204">
        <v>24.02</v>
      </c>
      <c r="Y85" s="204">
        <v>0</v>
      </c>
      <c r="Z85">
        <v>0</v>
      </c>
      <c r="AA85" s="204">
        <v>11.42</v>
      </c>
      <c r="AB85" s="204">
        <v>0</v>
      </c>
      <c r="AC85" s="204">
        <v>0</v>
      </c>
      <c r="AD85" s="204">
        <v>0</v>
      </c>
      <c r="AE85" s="204">
        <v>26.99</v>
      </c>
      <c r="AF85" s="204">
        <v>0</v>
      </c>
      <c r="AG85" s="204">
        <v>0</v>
      </c>
      <c r="AH85" s="204">
        <v>0</v>
      </c>
      <c r="AI85" s="204">
        <v>56.81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44.17</v>
      </c>
      <c r="AQ85" s="204">
        <v>14.4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4.93</v>
      </c>
      <c r="L86" s="204">
        <v>203.54</v>
      </c>
      <c r="M86" s="204">
        <v>27.1</v>
      </c>
      <c r="N86" s="204">
        <v>34.99</v>
      </c>
      <c r="O86" s="204">
        <v>0</v>
      </c>
      <c r="P86" s="204">
        <v>40.729999999999997</v>
      </c>
      <c r="Q86" s="204">
        <v>1.48</v>
      </c>
      <c r="R86" s="204">
        <v>6.86</v>
      </c>
      <c r="S86" s="204">
        <v>4.2699999999999996</v>
      </c>
      <c r="T86" s="204">
        <v>0</v>
      </c>
      <c r="U86" s="204">
        <v>15.71</v>
      </c>
      <c r="V86" s="204">
        <v>3.36</v>
      </c>
      <c r="W86" s="204">
        <v>7.42</v>
      </c>
      <c r="X86" s="204">
        <v>24.02</v>
      </c>
      <c r="Y86" s="204">
        <v>0</v>
      </c>
      <c r="Z86">
        <v>0</v>
      </c>
      <c r="AA86" s="204">
        <v>11.42</v>
      </c>
      <c r="AB86" s="204">
        <v>0</v>
      </c>
      <c r="AC86" s="204">
        <v>0</v>
      </c>
      <c r="AD86" s="204">
        <v>0</v>
      </c>
      <c r="AE86" s="204">
        <v>26.99</v>
      </c>
      <c r="AF86" s="204">
        <v>0</v>
      </c>
      <c r="AG86" s="204">
        <v>0</v>
      </c>
      <c r="AH86" s="204">
        <v>0</v>
      </c>
      <c r="AI86" s="204">
        <v>56.81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44.17</v>
      </c>
      <c r="AQ86" s="204">
        <v>14.4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4.93</v>
      </c>
      <c r="L87" s="204">
        <v>203.54</v>
      </c>
      <c r="M87" s="204">
        <v>27.1</v>
      </c>
      <c r="N87" s="204">
        <v>34.99</v>
      </c>
      <c r="O87" s="204">
        <v>0</v>
      </c>
      <c r="P87" s="204">
        <v>41.15</v>
      </c>
      <c r="Q87" s="204">
        <v>1.48</v>
      </c>
      <c r="R87" s="204">
        <v>6.86</v>
      </c>
      <c r="S87" s="204">
        <v>4.2699999999999996</v>
      </c>
      <c r="T87" s="204">
        <v>0</v>
      </c>
      <c r="U87" s="204">
        <v>15.71</v>
      </c>
      <c r="V87" s="204">
        <v>3.36</v>
      </c>
      <c r="W87" s="204">
        <v>7.42</v>
      </c>
      <c r="X87" s="204">
        <v>24.02</v>
      </c>
      <c r="Y87" s="204">
        <v>0</v>
      </c>
      <c r="Z87">
        <v>0</v>
      </c>
      <c r="AA87" s="204">
        <v>11.42</v>
      </c>
      <c r="AB87" s="204">
        <v>0</v>
      </c>
      <c r="AC87" s="204">
        <v>0</v>
      </c>
      <c r="AD87" s="204">
        <v>0</v>
      </c>
      <c r="AE87" s="204">
        <v>26.99</v>
      </c>
      <c r="AF87" s="204">
        <v>0</v>
      </c>
      <c r="AG87" s="204">
        <v>0</v>
      </c>
      <c r="AH87" s="204">
        <v>0</v>
      </c>
      <c r="AI87" s="204">
        <v>56.81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44.16</v>
      </c>
      <c r="AQ87" s="204">
        <v>14.4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4.93</v>
      </c>
      <c r="L88" s="204">
        <v>203.54</v>
      </c>
      <c r="M88" s="204">
        <v>27.1</v>
      </c>
      <c r="N88" s="204">
        <v>34.99</v>
      </c>
      <c r="O88" s="204">
        <v>0</v>
      </c>
      <c r="P88" s="204">
        <v>41.15</v>
      </c>
      <c r="Q88" s="204">
        <v>1.48</v>
      </c>
      <c r="R88" s="204">
        <v>6.86</v>
      </c>
      <c r="S88" s="204">
        <v>4.2699999999999996</v>
      </c>
      <c r="T88" s="204">
        <v>0</v>
      </c>
      <c r="U88" s="204">
        <v>15.71</v>
      </c>
      <c r="V88" s="204">
        <v>3.36</v>
      </c>
      <c r="W88" s="204">
        <v>7.42</v>
      </c>
      <c r="X88" s="204">
        <v>24.02</v>
      </c>
      <c r="Y88" s="204">
        <v>0</v>
      </c>
      <c r="Z88">
        <v>0</v>
      </c>
      <c r="AA88" s="204">
        <v>11.42</v>
      </c>
      <c r="AB88" s="204">
        <v>0</v>
      </c>
      <c r="AC88" s="204">
        <v>0</v>
      </c>
      <c r="AD88" s="204">
        <v>0</v>
      </c>
      <c r="AE88" s="204">
        <v>26.99</v>
      </c>
      <c r="AF88" s="204">
        <v>0</v>
      </c>
      <c r="AG88" s="204">
        <v>0</v>
      </c>
      <c r="AH88" s="204">
        <v>0</v>
      </c>
      <c r="AI88" s="204">
        <v>56.81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44.16</v>
      </c>
      <c r="AQ88" s="204">
        <v>14.4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4.93</v>
      </c>
      <c r="L89" s="204">
        <v>203.54</v>
      </c>
      <c r="M89" s="204">
        <v>27.1</v>
      </c>
      <c r="N89" s="204">
        <v>34.99</v>
      </c>
      <c r="O89" s="204">
        <v>0</v>
      </c>
      <c r="P89" s="204">
        <v>41.15</v>
      </c>
      <c r="Q89" s="204">
        <v>1.48</v>
      </c>
      <c r="R89" s="204">
        <v>6.87</v>
      </c>
      <c r="S89" s="204">
        <v>4.2699999999999996</v>
      </c>
      <c r="T89" s="204">
        <v>0</v>
      </c>
      <c r="U89" s="204">
        <v>15.71</v>
      </c>
      <c r="V89" s="204">
        <v>3.36</v>
      </c>
      <c r="W89" s="204">
        <v>7.42</v>
      </c>
      <c r="X89" s="204">
        <v>24.02</v>
      </c>
      <c r="Y89" s="204">
        <v>0</v>
      </c>
      <c r="Z89">
        <v>0</v>
      </c>
      <c r="AA89" s="204">
        <v>11.42</v>
      </c>
      <c r="AB89" s="204">
        <v>0</v>
      </c>
      <c r="AC89" s="204">
        <v>0</v>
      </c>
      <c r="AD89" s="204">
        <v>0</v>
      </c>
      <c r="AE89" s="204">
        <v>26.99</v>
      </c>
      <c r="AF89" s="204">
        <v>0</v>
      </c>
      <c r="AG89" s="204">
        <v>0</v>
      </c>
      <c r="AH89" s="204">
        <v>0</v>
      </c>
      <c r="AI89" s="204">
        <v>56.81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44.48</v>
      </c>
      <c r="AQ89" s="204">
        <v>14.51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4.93</v>
      </c>
      <c r="L90" s="204">
        <v>203.54</v>
      </c>
      <c r="M90" s="204">
        <v>27.1</v>
      </c>
      <c r="N90" s="204">
        <v>34.99</v>
      </c>
      <c r="O90" s="204">
        <v>0</v>
      </c>
      <c r="P90" s="204">
        <v>41.15</v>
      </c>
      <c r="Q90" s="204">
        <v>1.48</v>
      </c>
      <c r="R90" s="204">
        <v>6.87</v>
      </c>
      <c r="S90" s="204">
        <v>4.2699999999999996</v>
      </c>
      <c r="T90" s="204">
        <v>0</v>
      </c>
      <c r="U90" s="204">
        <v>15.71</v>
      </c>
      <c r="V90" s="204">
        <v>3.36</v>
      </c>
      <c r="W90" s="204">
        <v>7.42</v>
      </c>
      <c r="X90" s="204">
        <v>24.02</v>
      </c>
      <c r="Y90" s="204">
        <v>0</v>
      </c>
      <c r="Z90">
        <v>0</v>
      </c>
      <c r="AA90" s="204">
        <v>11.42</v>
      </c>
      <c r="AB90" s="204">
        <v>0</v>
      </c>
      <c r="AC90" s="204">
        <v>0</v>
      </c>
      <c r="AD90" s="204">
        <v>0</v>
      </c>
      <c r="AE90" s="204">
        <v>26.99</v>
      </c>
      <c r="AF90" s="204">
        <v>0</v>
      </c>
      <c r="AG90" s="204">
        <v>0</v>
      </c>
      <c r="AH90" s="204">
        <v>0</v>
      </c>
      <c r="AI90" s="204">
        <v>56.81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44.48</v>
      </c>
      <c r="AQ90" s="204">
        <v>14.51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4.93</v>
      </c>
      <c r="L91" s="204">
        <v>203.54</v>
      </c>
      <c r="M91" s="204">
        <v>27.1</v>
      </c>
      <c r="N91" s="204">
        <v>34.99</v>
      </c>
      <c r="O91" s="204">
        <v>0</v>
      </c>
      <c r="P91" s="204">
        <v>41.15</v>
      </c>
      <c r="Q91" s="204">
        <v>1.48</v>
      </c>
      <c r="R91" s="204">
        <v>6.87</v>
      </c>
      <c r="S91" s="204">
        <v>4.2699999999999996</v>
      </c>
      <c r="T91" s="204">
        <v>0</v>
      </c>
      <c r="U91" s="204">
        <v>15.71</v>
      </c>
      <c r="V91" s="204">
        <v>3.36</v>
      </c>
      <c r="W91" s="204">
        <v>7.42</v>
      </c>
      <c r="X91" s="204">
        <v>24.02</v>
      </c>
      <c r="Y91" s="204">
        <v>0</v>
      </c>
      <c r="Z91">
        <v>0</v>
      </c>
      <c r="AA91" s="204">
        <v>11.42</v>
      </c>
      <c r="AB91" s="204">
        <v>0</v>
      </c>
      <c r="AC91" s="204">
        <v>0</v>
      </c>
      <c r="AD91" s="204">
        <v>0</v>
      </c>
      <c r="AE91" s="204">
        <v>26.99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44.17</v>
      </c>
      <c r="AQ91" s="204">
        <v>14.4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4.93</v>
      </c>
      <c r="L92" s="204">
        <v>203.54</v>
      </c>
      <c r="M92" s="204">
        <v>27.1</v>
      </c>
      <c r="N92" s="204">
        <v>34.99</v>
      </c>
      <c r="O92" s="204">
        <v>0</v>
      </c>
      <c r="P92" s="204">
        <v>41.15</v>
      </c>
      <c r="Q92" s="204">
        <v>1.48</v>
      </c>
      <c r="R92" s="204">
        <v>6.87</v>
      </c>
      <c r="S92" s="204">
        <v>4.2699999999999996</v>
      </c>
      <c r="T92" s="204">
        <v>0</v>
      </c>
      <c r="U92" s="204">
        <v>15.71</v>
      </c>
      <c r="V92" s="204">
        <v>3.36</v>
      </c>
      <c r="W92" s="204">
        <v>7.42</v>
      </c>
      <c r="X92" s="204">
        <v>24.02</v>
      </c>
      <c r="Y92" s="204">
        <v>0</v>
      </c>
      <c r="Z92">
        <v>0</v>
      </c>
      <c r="AA92" s="204">
        <v>11.42</v>
      </c>
      <c r="AB92" s="204">
        <v>0</v>
      </c>
      <c r="AC92" s="204">
        <v>0</v>
      </c>
      <c r="AD92" s="204">
        <v>0</v>
      </c>
      <c r="AE92" s="204">
        <v>26.99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44.17</v>
      </c>
      <c r="AQ92" s="204">
        <v>14.4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4.93</v>
      </c>
      <c r="L93" s="204">
        <v>203.54</v>
      </c>
      <c r="M93" s="204">
        <v>27.1</v>
      </c>
      <c r="N93" s="204">
        <v>34.99</v>
      </c>
      <c r="O93" s="204">
        <v>0</v>
      </c>
      <c r="P93" s="204">
        <v>41.15</v>
      </c>
      <c r="Q93" s="204">
        <v>1.48</v>
      </c>
      <c r="R93" s="204">
        <v>6.87</v>
      </c>
      <c r="S93" s="204">
        <v>4.2699999999999996</v>
      </c>
      <c r="T93" s="204">
        <v>0</v>
      </c>
      <c r="U93" s="204">
        <v>15.71</v>
      </c>
      <c r="V93" s="204">
        <v>3.36</v>
      </c>
      <c r="W93" s="204">
        <v>7.42</v>
      </c>
      <c r="X93" s="204">
        <v>24.02</v>
      </c>
      <c r="Y93" s="204">
        <v>0</v>
      </c>
      <c r="Z93">
        <v>0</v>
      </c>
      <c r="AA93" s="204">
        <v>11.42</v>
      </c>
      <c r="AB93" s="204">
        <v>0</v>
      </c>
      <c r="AC93" s="204">
        <v>0</v>
      </c>
      <c r="AD93" s="204">
        <v>0</v>
      </c>
      <c r="AE93" s="204">
        <v>26.99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44.17</v>
      </c>
      <c r="AQ93" s="204">
        <v>14.4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4.93</v>
      </c>
      <c r="L94" s="204">
        <v>203.54</v>
      </c>
      <c r="M94" s="204">
        <v>27.1</v>
      </c>
      <c r="N94" s="204">
        <v>34.99</v>
      </c>
      <c r="O94" s="204">
        <v>0</v>
      </c>
      <c r="P94" s="204">
        <v>41.15</v>
      </c>
      <c r="Q94" s="204">
        <v>1.48</v>
      </c>
      <c r="R94" s="204">
        <v>6.87</v>
      </c>
      <c r="S94" s="204">
        <v>4.2699999999999996</v>
      </c>
      <c r="T94" s="204">
        <v>0</v>
      </c>
      <c r="U94" s="204">
        <v>15.71</v>
      </c>
      <c r="V94" s="204">
        <v>3.36</v>
      </c>
      <c r="W94" s="204">
        <v>7.42</v>
      </c>
      <c r="X94" s="204">
        <v>24.02</v>
      </c>
      <c r="Y94" s="204">
        <v>0</v>
      </c>
      <c r="Z94">
        <v>0</v>
      </c>
      <c r="AA94" s="204">
        <v>11.42</v>
      </c>
      <c r="AB94" s="204">
        <v>0</v>
      </c>
      <c r="AC94" s="204">
        <v>0</v>
      </c>
      <c r="AD94" s="204">
        <v>0</v>
      </c>
      <c r="AE94" s="204">
        <v>26.99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44.17</v>
      </c>
      <c r="AQ94" s="204">
        <v>14.4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4.93</v>
      </c>
      <c r="L95" s="204">
        <v>203.93</v>
      </c>
      <c r="M95" s="204">
        <v>27.1</v>
      </c>
      <c r="N95" s="204">
        <v>34.99</v>
      </c>
      <c r="O95" s="204">
        <v>0</v>
      </c>
      <c r="P95" s="204">
        <v>41.15</v>
      </c>
      <c r="Q95" s="204">
        <v>1.77</v>
      </c>
      <c r="R95" s="204">
        <v>6.87</v>
      </c>
      <c r="S95" s="204">
        <v>4.2699999999999996</v>
      </c>
      <c r="T95" s="204">
        <v>0</v>
      </c>
      <c r="U95" s="204">
        <v>15.71</v>
      </c>
      <c r="V95" s="204">
        <v>3.36</v>
      </c>
      <c r="W95" s="204">
        <v>7.42</v>
      </c>
      <c r="X95" s="204">
        <v>24.02</v>
      </c>
      <c r="Y95" s="204">
        <v>0</v>
      </c>
      <c r="Z95">
        <v>0</v>
      </c>
      <c r="AA95" s="204">
        <v>11.42</v>
      </c>
      <c r="AB95" s="204">
        <v>0</v>
      </c>
      <c r="AC95" s="204">
        <v>0</v>
      </c>
      <c r="AD95" s="204">
        <v>0</v>
      </c>
      <c r="AE95" s="204">
        <v>26.99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46</v>
      </c>
      <c r="AQ95" s="204">
        <v>18.21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4.93</v>
      </c>
      <c r="L96" s="204">
        <v>203.93</v>
      </c>
      <c r="M96" s="204">
        <v>27.1</v>
      </c>
      <c r="N96" s="204">
        <v>34.99</v>
      </c>
      <c r="O96" s="204">
        <v>0</v>
      </c>
      <c r="P96" s="204">
        <v>41.15</v>
      </c>
      <c r="Q96" s="204">
        <v>1.77</v>
      </c>
      <c r="R96" s="204">
        <v>6.87</v>
      </c>
      <c r="S96" s="204">
        <v>4.2699999999999996</v>
      </c>
      <c r="T96" s="204">
        <v>0</v>
      </c>
      <c r="U96" s="204">
        <v>15.71</v>
      </c>
      <c r="V96" s="204">
        <v>3.36</v>
      </c>
      <c r="W96" s="204">
        <v>7.42</v>
      </c>
      <c r="X96" s="204">
        <v>24.02</v>
      </c>
      <c r="Y96" s="204">
        <v>0</v>
      </c>
      <c r="Z96">
        <v>0</v>
      </c>
      <c r="AA96" s="204">
        <v>11.42</v>
      </c>
      <c r="AB96" s="204">
        <v>0</v>
      </c>
      <c r="AC96" s="204">
        <v>0</v>
      </c>
      <c r="AD96" s="204">
        <v>0</v>
      </c>
      <c r="AE96" s="204">
        <v>26.99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44.16</v>
      </c>
      <c r="AQ96" s="204">
        <v>18.21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4.93</v>
      </c>
      <c r="L97" s="204">
        <v>203.93</v>
      </c>
      <c r="M97" s="204">
        <v>27.1</v>
      </c>
      <c r="N97" s="204">
        <v>34.99</v>
      </c>
      <c r="O97" s="204">
        <v>0</v>
      </c>
      <c r="P97" s="204">
        <v>41.15</v>
      </c>
      <c r="Q97" s="204">
        <v>1.77</v>
      </c>
      <c r="R97" s="204">
        <v>6.87</v>
      </c>
      <c r="S97" s="204">
        <v>4.2699999999999996</v>
      </c>
      <c r="T97" s="204">
        <v>0</v>
      </c>
      <c r="U97" s="204">
        <v>15.71</v>
      </c>
      <c r="V97" s="204">
        <v>3.36</v>
      </c>
      <c r="W97" s="204">
        <v>7.42</v>
      </c>
      <c r="X97" s="204">
        <v>24.02</v>
      </c>
      <c r="Y97" s="204">
        <v>0</v>
      </c>
      <c r="Z97">
        <v>0</v>
      </c>
      <c r="AA97" s="204">
        <v>11.42</v>
      </c>
      <c r="AB97" s="204">
        <v>0</v>
      </c>
      <c r="AC97" s="204">
        <v>0</v>
      </c>
      <c r="AD97" s="204">
        <v>0</v>
      </c>
      <c r="AE97" s="204">
        <v>26.99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44.16</v>
      </c>
      <c r="AQ97" s="204">
        <v>18.21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4.93</v>
      </c>
      <c r="L98" s="204">
        <v>203.93</v>
      </c>
      <c r="M98" s="204">
        <v>27.1</v>
      </c>
      <c r="N98" s="204">
        <v>34.99</v>
      </c>
      <c r="O98" s="204">
        <v>0</v>
      </c>
      <c r="P98" s="204">
        <v>41.15</v>
      </c>
      <c r="Q98" s="204">
        <v>1.77</v>
      </c>
      <c r="R98" s="204">
        <v>6.87</v>
      </c>
      <c r="S98" s="204">
        <v>4.2699999999999996</v>
      </c>
      <c r="T98" s="204">
        <v>0</v>
      </c>
      <c r="U98" s="204">
        <v>15.71</v>
      </c>
      <c r="V98" s="204">
        <v>3.36</v>
      </c>
      <c r="W98" s="204">
        <v>7.42</v>
      </c>
      <c r="X98" s="204">
        <v>24.02</v>
      </c>
      <c r="Y98" s="204">
        <v>0</v>
      </c>
      <c r="Z98">
        <v>0</v>
      </c>
      <c r="AA98" s="204">
        <v>11.42</v>
      </c>
      <c r="AB98" s="204">
        <v>0</v>
      </c>
      <c r="AC98" s="204">
        <v>0</v>
      </c>
      <c r="AD98" s="204">
        <v>0</v>
      </c>
      <c r="AE98" s="204">
        <v>26.99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44.16</v>
      </c>
      <c r="AQ98" s="204">
        <v>18.21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0.1296125000000001</v>
      </c>
      <c r="L99">
        <f t="shared" si="0"/>
        <v>5.4746775000000083</v>
      </c>
      <c r="M99">
        <f t="shared" si="0"/>
        <v>0.64365499999999887</v>
      </c>
      <c r="N99">
        <f t="shared" si="0"/>
        <v>0.83467249999999804</v>
      </c>
      <c r="O99">
        <f t="shared" si="0"/>
        <v>0</v>
      </c>
      <c r="P99">
        <f t="shared" si="0"/>
        <v>0.93920250000000094</v>
      </c>
      <c r="Q99">
        <f t="shared" si="0"/>
        <v>4.5597499999999971E-2</v>
      </c>
      <c r="R99">
        <f t="shared" si="0"/>
        <v>0.19418250000000012</v>
      </c>
      <c r="S99">
        <f t="shared" si="0"/>
        <v>0.12083999999999978</v>
      </c>
      <c r="T99">
        <f t="shared" si="0"/>
        <v>0</v>
      </c>
      <c r="U99">
        <f t="shared" si="0"/>
        <v>0.40627000000000058</v>
      </c>
      <c r="V99">
        <f t="shared" si="0"/>
        <v>9.839250000000016E-2</v>
      </c>
      <c r="W99">
        <f t="shared" si="0"/>
        <v>0.23410749999999966</v>
      </c>
      <c r="X99">
        <f t="shared" si="0"/>
        <v>0.79321249999999988</v>
      </c>
      <c r="Y99">
        <f t="shared" si="0"/>
        <v>0</v>
      </c>
      <c r="Z99">
        <f t="shared" si="0"/>
        <v>0</v>
      </c>
      <c r="AA99">
        <f t="shared" si="0"/>
        <v>0.26885999999999993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0.647759999999999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1.3805400000000014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1.2531349999999986</v>
      </c>
      <c r="AQ99">
        <f t="shared" si="0"/>
        <v>0.46880750000000054</v>
      </c>
      <c r="AR99">
        <f t="shared" si="0"/>
        <v>0.1978975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1.91</v>
      </c>
      <c r="AB3" s="204">
        <v>0</v>
      </c>
      <c r="AC3" s="204">
        <v>0</v>
      </c>
      <c r="AD3" s="204">
        <v>0</v>
      </c>
      <c r="AE3" s="204">
        <v>42.04</v>
      </c>
      <c r="AF3" s="204">
        <v>0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1.91</v>
      </c>
      <c r="AB4" s="204">
        <v>0</v>
      </c>
      <c r="AC4" s="204">
        <v>0</v>
      </c>
      <c r="AD4" s="204">
        <v>0</v>
      </c>
      <c r="AE4" s="204">
        <v>42.04</v>
      </c>
      <c r="AF4" s="204">
        <v>0</v>
      </c>
      <c r="AG4" s="204">
        <v>0</v>
      </c>
      <c r="AH4" s="204">
        <v>0</v>
      </c>
      <c r="AI4" s="204">
        <v>19.690000000000001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1.91</v>
      </c>
      <c r="AB5" s="204">
        <v>0</v>
      </c>
      <c r="AC5" s="204">
        <v>0</v>
      </c>
      <c r="AD5" s="204">
        <v>0</v>
      </c>
      <c r="AE5" s="204">
        <v>42.04</v>
      </c>
      <c r="AF5" s="204">
        <v>0</v>
      </c>
      <c r="AG5" s="204">
        <v>0</v>
      </c>
      <c r="AH5" s="204">
        <v>0</v>
      </c>
      <c r="AI5" s="204">
        <v>19.690000000000001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1.91</v>
      </c>
      <c r="AB6" s="204">
        <v>0</v>
      </c>
      <c r="AC6" s="204">
        <v>0</v>
      </c>
      <c r="AD6" s="204">
        <v>0</v>
      </c>
      <c r="AE6" s="204">
        <v>42.04</v>
      </c>
      <c r="AF6" s="204">
        <v>0</v>
      </c>
      <c r="AG6" s="204">
        <v>0</v>
      </c>
      <c r="AH6" s="204">
        <v>0</v>
      </c>
      <c r="AI6" s="204">
        <v>19.690000000000001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1.86</v>
      </c>
      <c r="AB7" s="204">
        <v>0</v>
      </c>
      <c r="AC7" s="204">
        <v>0</v>
      </c>
      <c r="AD7" s="204">
        <v>0</v>
      </c>
      <c r="AE7" s="204">
        <v>42.04</v>
      </c>
      <c r="AF7" s="204">
        <v>0</v>
      </c>
      <c r="AG7" s="204">
        <v>0</v>
      </c>
      <c r="AH7" s="204">
        <v>0</v>
      </c>
      <c r="AI7" s="204">
        <v>19.690000000000001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1.86</v>
      </c>
      <c r="AB8" s="204">
        <v>0</v>
      </c>
      <c r="AC8" s="204">
        <v>0</v>
      </c>
      <c r="AD8" s="204">
        <v>0</v>
      </c>
      <c r="AE8" s="204">
        <v>42.04</v>
      </c>
      <c r="AF8" s="204">
        <v>0</v>
      </c>
      <c r="AG8" s="204">
        <v>0</v>
      </c>
      <c r="AH8" s="204">
        <v>0</v>
      </c>
      <c r="AI8" s="204">
        <v>19.690000000000001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1.86</v>
      </c>
      <c r="AB9" s="204">
        <v>0</v>
      </c>
      <c r="AC9" s="204">
        <v>0</v>
      </c>
      <c r="AD9" s="204">
        <v>0</v>
      </c>
      <c r="AE9" s="204">
        <v>42.04</v>
      </c>
      <c r="AF9" s="204">
        <v>0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1.86</v>
      </c>
      <c r="AB10" s="204">
        <v>0</v>
      </c>
      <c r="AC10" s="204">
        <v>0</v>
      </c>
      <c r="AD10" s="204">
        <v>0</v>
      </c>
      <c r="AE10" s="204">
        <v>42.04</v>
      </c>
      <c r="AF10" s="204">
        <v>0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1.86</v>
      </c>
      <c r="AB11" s="204">
        <v>0</v>
      </c>
      <c r="AC11" s="204">
        <v>0</v>
      </c>
      <c r="AD11" s="204">
        <v>0</v>
      </c>
      <c r="AE11" s="204">
        <v>42.04</v>
      </c>
      <c r="AF11" s="204">
        <v>0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1.86</v>
      </c>
      <c r="AB12" s="204">
        <v>0</v>
      </c>
      <c r="AC12" s="204">
        <v>0</v>
      </c>
      <c r="AD12" s="204">
        <v>0</v>
      </c>
      <c r="AE12" s="204">
        <v>42.04</v>
      </c>
      <c r="AF12" s="204">
        <v>0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1.86</v>
      </c>
      <c r="AB13" s="204">
        <v>0</v>
      </c>
      <c r="AC13" s="204">
        <v>0</v>
      </c>
      <c r="AD13" s="204">
        <v>0</v>
      </c>
      <c r="AE13" s="204">
        <v>42.04</v>
      </c>
      <c r="AF13" s="204">
        <v>0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1.86</v>
      </c>
      <c r="AB14" s="204">
        <v>0</v>
      </c>
      <c r="AC14" s="204">
        <v>0</v>
      </c>
      <c r="AD14" s="204">
        <v>0</v>
      </c>
      <c r="AE14" s="204">
        <v>42.04</v>
      </c>
      <c r="AF14" s="204">
        <v>0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1.86</v>
      </c>
      <c r="AB15" s="204">
        <v>0</v>
      </c>
      <c r="AC15" s="204">
        <v>0</v>
      </c>
      <c r="AD15" s="204">
        <v>0</v>
      </c>
      <c r="AE15" s="204">
        <v>42.04</v>
      </c>
      <c r="AF15" s="204">
        <v>0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1.86</v>
      </c>
      <c r="AB16" s="204">
        <v>0</v>
      </c>
      <c r="AC16" s="204">
        <v>0</v>
      </c>
      <c r="AD16" s="204">
        <v>0</v>
      </c>
      <c r="AE16" s="204">
        <v>42.04</v>
      </c>
      <c r="AF16" s="204">
        <v>0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1.86</v>
      </c>
      <c r="AB17" s="204">
        <v>0</v>
      </c>
      <c r="AC17" s="204">
        <v>0</v>
      </c>
      <c r="AD17" s="204">
        <v>0</v>
      </c>
      <c r="AE17" s="204">
        <v>42.04</v>
      </c>
      <c r="AF17" s="204">
        <v>0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1.86</v>
      </c>
      <c r="AB18" s="204">
        <v>0</v>
      </c>
      <c r="AC18" s="204">
        <v>0</v>
      </c>
      <c r="AD18" s="204">
        <v>0</v>
      </c>
      <c r="AE18" s="204">
        <v>42.04</v>
      </c>
      <c r="AF18" s="204">
        <v>0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1.86</v>
      </c>
      <c r="AB19" s="204">
        <v>0</v>
      </c>
      <c r="AC19" s="204">
        <v>0</v>
      </c>
      <c r="AD19" s="204">
        <v>0</v>
      </c>
      <c r="AE19" s="204">
        <v>42.04</v>
      </c>
      <c r="AF19" s="204">
        <v>0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1.86</v>
      </c>
      <c r="AB20" s="204">
        <v>0</v>
      </c>
      <c r="AC20" s="204">
        <v>0</v>
      </c>
      <c r="AD20" s="204">
        <v>0</v>
      </c>
      <c r="AE20" s="204">
        <v>42.04</v>
      </c>
      <c r="AF20" s="204">
        <v>0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1.86</v>
      </c>
      <c r="AB21" s="204">
        <v>0</v>
      </c>
      <c r="AC21" s="204">
        <v>0</v>
      </c>
      <c r="AD21" s="204">
        <v>0</v>
      </c>
      <c r="AE21" s="204">
        <v>42.04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1.86</v>
      </c>
      <c r="AB22" s="204">
        <v>0</v>
      </c>
      <c r="AC22" s="204">
        <v>0</v>
      </c>
      <c r="AD22" s="204">
        <v>0</v>
      </c>
      <c r="AE22" s="204">
        <v>42.04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1.86</v>
      </c>
      <c r="AB23" s="204">
        <v>0</v>
      </c>
      <c r="AC23" s="204">
        <v>0</v>
      </c>
      <c r="AD23" s="204">
        <v>0</v>
      </c>
      <c r="AE23" s="204">
        <v>42.04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1.86</v>
      </c>
      <c r="AB24" s="204">
        <v>0</v>
      </c>
      <c r="AC24" s="204">
        <v>0</v>
      </c>
      <c r="AD24" s="204">
        <v>0</v>
      </c>
      <c r="AE24" s="204">
        <v>42.04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1.86</v>
      </c>
      <c r="AB25" s="204">
        <v>0</v>
      </c>
      <c r="AC25" s="204">
        <v>0</v>
      </c>
      <c r="AD25" s="204">
        <v>0</v>
      </c>
      <c r="AE25" s="204">
        <v>42.04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1.86</v>
      </c>
      <c r="AB26" s="204">
        <v>0</v>
      </c>
      <c r="AC26" s="204">
        <v>0</v>
      </c>
      <c r="AD26" s="204">
        <v>0</v>
      </c>
      <c r="AE26" s="204">
        <v>42.04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1.86</v>
      </c>
      <c r="AB27" s="204">
        <v>0</v>
      </c>
      <c r="AC27" s="204">
        <v>0</v>
      </c>
      <c r="AD27" s="204">
        <v>0</v>
      </c>
      <c r="AE27" s="204">
        <v>42.04</v>
      </c>
      <c r="AF27" s="204">
        <v>0</v>
      </c>
      <c r="AG27" s="204">
        <v>0</v>
      </c>
      <c r="AH27" s="204">
        <v>0</v>
      </c>
      <c r="AI27" s="204">
        <v>19.690000000000001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1.86</v>
      </c>
      <c r="AB28" s="204">
        <v>0</v>
      </c>
      <c r="AC28" s="204">
        <v>0</v>
      </c>
      <c r="AD28" s="204">
        <v>0</v>
      </c>
      <c r="AE28" s="204">
        <v>42.04</v>
      </c>
      <c r="AF28" s="204">
        <v>0</v>
      </c>
      <c r="AG28" s="204">
        <v>0</v>
      </c>
      <c r="AH28" s="204">
        <v>0</v>
      </c>
      <c r="AI28" s="204">
        <v>19.690000000000001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1.86</v>
      </c>
      <c r="AB29" s="204">
        <v>0</v>
      </c>
      <c r="AC29" s="204">
        <v>0</v>
      </c>
      <c r="AD29" s="204">
        <v>0</v>
      </c>
      <c r="AE29" s="204">
        <v>42.04</v>
      </c>
      <c r="AF29" s="204">
        <v>0</v>
      </c>
      <c r="AG29" s="204">
        <v>0</v>
      </c>
      <c r="AH29" s="204">
        <v>0</v>
      </c>
      <c r="AI29" s="204">
        <v>19.690000000000001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1.86</v>
      </c>
      <c r="AB30" s="204">
        <v>0</v>
      </c>
      <c r="AC30" s="204">
        <v>0</v>
      </c>
      <c r="AD30" s="204">
        <v>0</v>
      </c>
      <c r="AE30" s="204">
        <v>42.04</v>
      </c>
      <c r="AF30" s="204">
        <v>0</v>
      </c>
      <c r="AG30" s="204">
        <v>0</v>
      </c>
      <c r="AH30" s="204">
        <v>0</v>
      </c>
      <c r="AI30" s="204">
        <v>19.690000000000001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1.86</v>
      </c>
      <c r="AB31" s="204">
        <v>0</v>
      </c>
      <c r="AC31" s="204">
        <v>0</v>
      </c>
      <c r="AD31" s="204">
        <v>0</v>
      </c>
      <c r="AE31" s="204">
        <v>42.04</v>
      </c>
      <c r="AF31" s="204">
        <v>0</v>
      </c>
      <c r="AG31" s="204">
        <v>0</v>
      </c>
      <c r="AH31" s="204">
        <v>0</v>
      </c>
      <c r="AI31" s="204">
        <v>19.059999999999999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1.86</v>
      </c>
      <c r="AB32" s="204">
        <v>0</v>
      </c>
      <c r="AC32" s="204">
        <v>0</v>
      </c>
      <c r="AD32" s="204">
        <v>0</v>
      </c>
      <c r="AE32" s="204">
        <v>42.04</v>
      </c>
      <c r="AF32" s="204">
        <v>0</v>
      </c>
      <c r="AG32" s="204">
        <v>0</v>
      </c>
      <c r="AH32" s="204">
        <v>0</v>
      </c>
      <c r="AI32" s="204">
        <v>19.059999999999999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1.86</v>
      </c>
      <c r="AB33" s="204">
        <v>0</v>
      </c>
      <c r="AC33" s="204">
        <v>0</v>
      </c>
      <c r="AD33" s="204">
        <v>0</v>
      </c>
      <c r="AE33" s="204">
        <v>42.04</v>
      </c>
      <c r="AF33" s="204">
        <v>0</v>
      </c>
      <c r="AG33" s="204">
        <v>0</v>
      </c>
      <c r="AH33" s="204">
        <v>0</v>
      </c>
      <c r="AI33" s="204">
        <v>19.059999999999999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1.86</v>
      </c>
      <c r="AB34" s="204">
        <v>0</v>
      </c>
      <c r="AC34" s="204">
        <v>0</v>
      </c>
      <c r="AD34" s="204">
        <v>0</v>
      </c>
      <c r="AE34" s="204">
        <v>42.04</v>
      </c>
      <c r="AF34" s="204">
        <v>0</v>
      </c>
      <c r="AG34" s="204">
        <v>0</v>
      </c>
      <c r="AH34" s="204">
        <v>0</v>
      </c>
      <c r="AI34" s="204">
        <v>19.059999999999999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1.86</v>
      </c>
      <c r="AB35" s="204">
        <v>0</v>
      </c>
      <c r="AC35" s="204">
        <v>0</v>
      </c>
      <c r="AD35" s="204">
        <v>0</v>
      </c>
      <c r="AE35" s="204">
        <v>42.04</v>
      </c>
      <c r="AF35" s="204">
        <v>0</v>
      </c>
      <c r="AG35" s="204">
        <v>0</v>
      </c>
      <c r="AH35" s="204">
        <v>0</v>
      </c>
      <c r="AI35" s="204">
        <v>19.059999999999999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1.86</v>
      </c>
      <c r="AB36" s="204">
        <v>0</v>
      </c>
      <c r="AC36" s="204">
        <v>0</v>
      </c>
      <c r="AD36" s="204">
        <v>0</v>
      </c>
      <c r="AE36" s="204">
        <v>42.04</v>
      </c>
      <c r="AF36" s="204">
        <v>0</v>
      </c>
      <c r="AG36" s="204">
        <v>0</v>
      </c>
      <c r="AH36" s="204">
        <v>0</v>
      </c>
      <c r="AI36" s="204">
        <v>19.059999999999999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1.86</v>
      </c>
      <c r="AB37" s="204">
        <v>0</v>
      </c>
      <c r="AC37" s="204">
        <v>0</v>
      </c>
      <c r="AD37" s="204">
        <v>0</v>
      </c>
      <c r="AE37" s="204">
        <v>42.04</v>
      </c>
      <c r="AF37" s="204">
        <v>0</v>
      </c>
      <c r="AG37" s="204">
        <v>0</v>
      </c>
      <c r="AH37" s="204">
        <v>0</v>
      </c>
      <c r="AI37" s="204">
        <v>19.059999999999999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1.86</v>
      </c>
      <c r="AB38" s="204">
        <v>0</v>
      </c>
      <c r="AC38" s="204">
        <v>0</v>
      </c>
      <c r="AD38" s="204">
        <v>0</v>
      </c>
      <c r="AE38" s="204">
        <v>42.04</v>
      </c>
      <c r="AF38" s="204">
        <v>0</v>
      </c>
      <c r="AG38" s="204">
        <v>0</v>
      </c>
      <c r="AH38" s="204">
        <v>0</v>
      </c>
      <c r="AI38" s="204">
        <v>19.059999999999999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1.86</v>
      </c>
      <c r="AB39" s="204">
        <v>0</v>
      </c>
      <c r="AC39" s="204">
        <v>0</v>
      </c>
      <c r="AD39" s="204">
        <v>0</v>
      </c>
      <c r="AE39" s="204">
        <v>42.04</v>
      </c>
      <c r="AF39" s="204">
        <v>0</v>
      </c>
      <c r="AG39" s="204">
        <v>0</v>
      </c>
      <c r="AH39" s="204">
        <v>0</v>
      </c>
      <c r="AI39" s="204">
        <v>19.059999999999999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1.86</v>
      </c>
      <c r="AB40" s="204">
        <v>0</v>
      </c>
      <c r="AC40" s="204">
        <v>0</v>
      </c>
      <c r="AD40" s="204">
        <v>0</v>
      </c>
      <c r="AE40" s="204">
        <v>42.04</v>
      </c>
      <c r="AF40" s="204">
        <v>0</v>
      </c>
      <c r="AG40" s="204">
        <v>0</v>
      </c>
      <c r="AH40" s="204">
        <v>0</v>
      </c>
      <c r="AI40" s="204">
        <v>19.059999999999999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1.86</v>
      </c>
      <c r="AB41" s="204">
        <v>0</v>
      </c>
      <c r="AC41" s="204">
        <v>0</v>
      </c>
      <c r="AD41" s="204">
        <v>0</v>
      </c>
      <c r="AE41" s="204">
        <v>42.04</v>
      </c>
      <c r="AF41" s="204">
        <v>0</v>
      </c>
      <c r="AG41" s="204">
        <v>0</v>
      </c>
      <c r="AH41" s="204">
        <v>0</v>
      </c>
      <c r="AI41" s="204">
        <v>19.059999999999999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1.86</v>
      </c>
      <c r="AB42" s="204">
        <v>0</v>
      </c>
      <c r="AC42" s="204">
        <v>0</v>
      </c>
      <c r="AD42" s="204">
        <v>0</v>
      </c>
      <c r="AE42" s="204">
        <v>42.04</v>
      </c>
      <c r="AF42" s="204">
        <v>0</v>
      </c>
      <c r="AG42" s="204">
        <v>0</v>
      </c>
      <c r="AH42" s="204">
        <v>0</v>
      </c>
      <c r="AI42" s="204">
        <v>19.059999999999999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1.86</v>
      </c>
      <c r="AB43" s="204">
        <v>0</v>
      </c>
      <c r="AC43" s="204">
        <v>0</v>
      </c>
      <c r="AD43" s="204">
        <v>0</v>
      </c>
      <c r="AE43" s="204">
        <v>42.04</v>
      </c>
      <c r="AF43" s="204">
        <v>0</v>
      </c>
      <c r="AG43" s="204">
        <v>0</v>
      </c>
      <c r="AH43" s="204">
        <v>0</v>
      </c>
      <c r="AI43" s="204">
        <v>19.059999999999999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1.86</v>
      </c>
      <c r="AB44" s="204">
        <v>0</v>
      </c>
      <c r="AC44" s="204">
        <v>0</v>
      </c>
      <c r="AD44" s="204">
        <v>0</v>
      </c>
      <c r="AE44" s="204">
        <v>42.04</v>
      </c>
      <c r="AF44" s="204">
        <v>0</v>
      </c>
      <c r="AG44" s="204">
        <v>0</v>
      </c>
      <c r="AH44" s="204">
        <v>0</v>
      </c>
      <c r="AI44" s="204">
        <v>19.059999999999999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1.86</v>
      </c>
      <c r="AB45" s="204">
        <v>0</v>
      </c>
      <c r="AC45" s="204">
        <v>0</v>
      </c>
      <c r="AD45" s="204">
        <v>0</v>
      </c>
      <c r="AE45" s="204">
        <v>42.04</v>
      </c>
      <c r="AF45" s="204">
        <v>0</v>
      </c>
      <c r="AG45" s="204">
        <v>0</v>
      </c>
      <c r="AH45" s="204">
        <v>0</v>
      </c>
      <c r="AI45" s="204">
        <v>19.059999999999999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1.86</v>
      </c>
      <c r="AB46" s="204">
        <v>0</v>
      </c>
      <c r="AC46" s="204">
        <v>0</v>
      </c>
      <c r="AD46" s="204">
        <v>0</v>
      </c>
      <c r="AE46" s="204">
        <v>42.04</v>
      </c>
      <c r="AF46" s="204">
        <v>0</v>
      </c>
      <c r="AG46" s="204">
        <v>0</v>
      </c>
      <c r="AH46" s="204">
        <v>0</v>
      </c>
      <c r="AI46" s="204">
        <v>19.059999999999999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1.91</v>
      </c>
      <c r="AB47" s="204">
        <v>0</v>
      </c>
      <c r="AC47" s="204">
        <v>0</v>
      </c>
      <c r="AD47" s="204">
        <v>0</v>
      </c>
      <c r="AE47" s="204">
        <v>42.04</v>
      </c>
      <c r="AF47" s="204">
        <v>0</v>
      </c>
      <c r="AG47" s="204">
        <v>0</v>
      </c>
      <c r="AH47" s="204">
        <v>0</v>
      </c>
      <c r="AI47" s="204">
        <v>19.059999999999999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1.91</v>
      </c>
      <c r="AB48" s="204">
        <v>0</v>
      </c>
      <c r="AC48" s="204">
        <v>0</v>
      </c>
      <c r="AD48" s="204">
        <v>0</v>
      </c>
      <c r="AE48" s="204">
        <v>42.04</v>
      </c>
      <c r="AF48" s="204">
        <v>0</v>
      </c>
      <c r="AG48" s="204">
        <v>0</v>
      </c>
      <c r="AH48" s="204">
        <v>0</v>
      </c>
      <c r="AI48" s="204">
        <v>19.059999999999999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1.91</v>
      </c>
      <c r="AB49" s="204">
        <v>0</v>
      </c>
      <c r="AC49" s="204">
        <v>0</v>
      </c>
      <c r="AD49" s="204">
        <v>0</v>
      </c>
      <c r="AE49" s="204">
        <v>42.04</v>
      </c>
      <c r="AF49" s="204">
        <v>0</v>
      </c>
      <c r="AG49" s="204">
        <v>0</v>
      </c>
      <c r="AH49" s="204">
        <v>0</v>
      </c>
      <c r="AI49" s="204">
        <v>19.059999999999999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1.91</v>
      </c>
      <c r="AB50" s="204">
        <v>0</v>
      </c>
      <c r="AC50" s="204">
        <v>0</v>
      </c>
      <c r="AD50" s="204">
        <v>0</v>
      </c>
      <c r="AE50" s="204">
        <v>42.04</v>
      </c>
      <c r="AF50" s="204">
        <v>0</v>
      </c>
      <c r="AG50" s="204">
        <v>0</v>
      </c>
      <c r="AH50" s="204">
        <v>0</v>
      </c>
      <c r="AI50" s="204">
        <v>19.059999999999999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1.91</v>
      </c>
      <c r="AB51" s="204">
        <v>0</v>
      </c>
      <c r="AC51" s="204">
        <v>0</v>
      </c>
      <c r="AD51" s="204">
        <v>0</v>
      </c>
      <c r="AE51" s="204">
        <v>42.04</v>
      </c>
      <c r="AF51" s="204">
        <v>0</v>
      </c>
      <c r="AG51" s="204">
        <v>0</v>
      </c>
      <c r="AH51" s="204">
        <v>0</v>
      </c>
      <c r="AI51" s="204">
        <v>19.059999999999999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1.91</v>
      </c>
      <c r="AB52" s="204">
        <v>0</v>
      </c>
      <c r="AC52" s="204">
        <v>0</v>
      </c>
      <c r="AD52" s="204">
        <v>0</v>
      </c>
      <c r="AE52" s="204">
        <v>42.04</v>
      </c>
      <c r="AF52" s="204">
        <v>0</v>
      </c>
      <c r="AG52" s="204">
        <v>0</v>
      </c>
      <c r="AH52" s="204">
        <v>0</v>
      </c>
      <c r="AI52" s="204">
        <v>19.059999999999999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1.91</v>
      </c>
      <c r="AB53" s="204">
        <v>0</v>
      </c>
      <c r="AC53" s="204">
        <v>0</v>
      </c>
      <c r="AD53" s="204">
        <v>0</v>
      </c>
      <c r="AE53" s="204">
        <v>42.04</v>
      </c>
      <c r="AF53" s="204">
        <v>0</v>
      </c>
      <c r="AG53" s="204">
        <v>0</v>
      </c>
      <c r="AH53" s="204">
        <v>0</v>
      </c>
      <c r="AI53" s="204">
        <v>19.059999999999999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1.91</v>
      </c>
      <c r="AB54" s="204">
        <v>0</v>
      </c>
      <c r="AC54" s="204">
        <v>0</v>
      </c>
      <c r="AD54" s="204">
        <v>0</v>
      </c>
      <c r="AE54" s="204">
        <v>42.04</v>
      </c>
      <c r="AF54" s="204">
        <v>0</v>
      </c>
      <c r="AG54" s="204">
        <v>0</v>
      </c>
      <c r="AH54" s="204">
        <v>0</v>
      </c>
      <c r="AI54" s="204">
        <v>19.059999999999999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1.86</v>
      </c>
      <c r="AB55" s="204">
        <v>0</v>
      </c>
      <c r="AC55" s="204">
        <v>0</v>
      </c>
      <c r="AD55" s="204">
        <v>0</v>
      </c>
      <c r="AE55" s="204">
        <v>42.04</v>
      </c>
      <c r="AF55" s="204">
        <v>0</v>
      </c>
      <c r="AG55" s="204">
        <v>0</v>
      </c>
      <c r="AH55" s="204">
        <v>0</v>
      </c>
      <c r="AI55" s="204">
        <v>19.059999999999999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1.86</v>
      </c>
      <c r="AB56" s="204">
        <v>0</v>
      </c>
      <c r="AC56" s="204">
        <v>0</v>
      </c>
      <c r="AD56" s="204">
        <v>0</v>
      </c>
      <c r="AE56" s="204">
        <v>42.04</v>
      </c>
      <c r="AF56" s="204">
        <v>0</v>
      </c>
      <c r="AG56" s="204">
        <v>0</v>
      </c>
      <c r="AH56" s="204">
        <v>0</v>
      </c>
      <c r="AI56" s="204">
        <v>19.059999999999999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1.86</v>
      </c>
      <c r="AB57" s="204">
        <v>0</v>
      </c>
      <c r="AC57" s="204">
        <v>0</v>
      </c>
      <c r="AD57" s="204">
        <v>0</v>
      </c>
      <c r="AE57" s="204">
        <v>42.04</v>
      </c>
      <c r="AF57" s="204">
        <v>0</v>
      </c>
      <c r="AG57" s="204">
        <v>0</v>
      </c>
      <c r="AH57" s="204">
        <v>0</v>
      </c>
      <c r="AI57" s="204">
        <v>19.059999999999999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1.86</v>
      </c>
      <c r="AB58" s="204">
        <v>0</v>
      </c>
      <c r="AC58" s="204">
        <v>0</v>
      </c>
      <c r="AD58" s="204">
        <v>0</v>
      </c>
      <c r="AE58" s="204">
        <v>42.04</v>
      </c>
      <c r="AF58" s="204">
        <v>0</v>
      </c>
      <c r="AG58" s="204">
        <v>0</v>
      </c>
      <c r="AH58" s="204">
        <v>0</v>
      </c>
      <c r="AI58" s="204">
        <v>19.059999999999999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1.79</v>
      </c>
      <c r="AB59" s="204">
        <v>0</v>
      </c>
      <c r="AC59" s="204">
        <v>0</v>
      </c>
      <c r="AD59" s="204">
        <v>0</v>
      </c>
      <c r="AE59" s="204">
        <v>42.04</v>
      </c>
      <c r="AF59" s="204">
        <v>0</v>
      </c>
      <c r="AG59" s="204">
        <v>0</v>
      </c>
      <c r="AH59" s="204">
        <v>0</v>
      </c>
      <c r="AI59" s="204">
        <v>19.059999999999999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1.79</v>
      </c>
      <c r="AB60" s="204">
        <v>0</v>
      </c>
      <c r="AC60" s="204">
        <v>0</v>
      </c>
      <c r="AD60" s="204">
        <v>0</v>
      </c>
      <c r="AE60" s="204">
        <v>42.04</v>
      </c>
      <c r="AF60" s="204">
        <v>0</v>
      </c>
      <c r="AG60" s="204">
        <v>0</v>
      </c>
      <c r="AH60" s="204">
        <v>0</v>
      </c>
      <c r="AI60" s="204">
        <v>19.059999999999999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1.79</v>
      </c>
      <c r="AB61" s="204">
        <v>0</v>
      </c>
      <c r="AC61" s="204">
        <v>0</v>
      </c>
      <c r="AD61" s="204">
        <v>0</v>
      </c>
      <c r="AE61" s="204">
        <v>42.04</v>
      </c>
      <c r="AF61" s="204">
        <v>0</v>
      </c>
      <c r="AG61" s="204">
        <v>0</v>
      </c>
      <c r="AH61" s="204">
        <v>0</v>
      </c>
      <c r="AI61" s="204">
        <v>19.059999999999999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1.79</v>
      </c>
      <c r="AB62" s="204">
        <v>0</v>
      </c>
      <c r="AC62" s="204">
        <v>0</v>
      </c>
      <c r="AD62" s="204">
        <v>0</v>
      </c>
      <c r="AE62" s="204">
        <v>42.04</v>
      </c>
      <c r="AF62" s="204">
        <v>0</v>
      </c>
      <c r="AG62" s="204">
        <v>0</v>
      </c>
      <c r="AH62" s="204">
        <v>0</v>
      </c>
      <c r="AI62" s="204">
        <v>19.059999999999999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1.86</v>
      </c>
      <c r="AB63" s="204">
        <v>0</v>
      </c>
      <c r="AC63" s="204">
        <v>0</v>
      </c>
      <c r="AD63" s="204">
        <v>0</v>
      </c>
      <c r="AE63" s="204">
        <v>42.04</v>
      </c>
      <c r="AF63" s="204">
        <v>0</v>
      </c>
      <c r="AG63" s="204">
        <v>0</v>
      </c>
      <c r="AH63" s="204">
        <v>0</v>
      </c>
      <c r="AI63" s="204">
        <v>19.059999999999999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1.86</v>
      </c>
      <c r="AB64" s="204">
        <v>0</v>
      </c>
      <c r="AC64" s="204">
        <v>0</v>
      </c>
      <c r="AD64" s="204">
        <v>0</v>
      </c>
      <c r="AE64" s="204">
        <v>42.04</v>
      </c>
      <c r="AF64" s="204">
        <v>0</v>
      </c>
      <c r="AG64" s="204">
        <v>0</v>
      </c>
      <c r="AH64" s="204">
        <v>0</v>
      </c>
      <c r="AI64" s="204">
        <v>19.059999999999999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1.86</v>
      </c>
      <c r="AB65" s="204">
        <v>0</v>
      </c>
      <c r="AC65" s="204">
        <v>0</v>
      </c>
      <c r="AD65" s="204">
        <v>0</v>
      </c>
      <c r="AE65" s="204">
        <v>42.04</v>
      </c>
      <c r="AF65" s="204">
        <v>0</v>
      </c>
      <c r="AG65" s="204">
        <v>0</v>
      </c>
      <c r="AH65" s="204">
        <v>0</v>
      </c>
      <c r="AI65" s="204">
        <v>19.059999999999999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1.86</v>
      </c>
      <c r="AB66" s="204">
        <v>0</v>
      </c>
      <c r="AC66" s="204">
        <v>0</v>
      </c>
      <c r="AD66" s="204">
        <v>0</v>
      </c>
      <c r="AE66" s="204">
        <v>42.04</v>
      </c>
      <c r="AF66" s="204">
        <v>0</v>
      </c>
      <c r="AG66" s="204">
        <v>0</v>
      </c>
      <c r="AH66" s="204">
        <v>0</v>
      </c>
      <c r="AI66" s="204">
        <v>19.059999999999999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1.86</v>
      </c>
      <c r="AB67" s="204">
        <v>0</v>
      </c>
      <c r="AC67" s="204">
        <v>0</v>
      </c>
      <c r="AD67" s="204">
        <v>0</v>
      </c>
      <c r="AE67" s="204">
        <v>42.04</v>
      </c>
      <c r="AF67" s="204">
        <v>0</v>
      </c>
      <c r="AG67" s="204">
        <v>0</v>
      </c>
      <c r="AH67" s="204">
        <v>0</v>
      </c>
      <c r="AI67" s="204">
        <v>19.059999999999999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1.86</v>
      </c>
      <c r="AB68" s="204">
        <v>0</v>
      </c>
      <c r="AC68" s="204">
        <v>0</v>
      </c>
      <c r="AD68" s="204">
        <v>0</v>
      </c>
      <c r="AE68" s="204">
        <v>42.04</v>
      </c>
      <c r="AF68" s="204">
        <v>0</v>
      </c>
      <c r="AG68" s="204">
        <v>0</v>
      </c>
      <c r="AH68" s="204">
        <v>0</v>
      </c>
      <c r="AI68" s="204">
        <v>19.059999999999999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1.86</v>
      </c>
      <c r="AB69" s="204">
        <v>0</v>
      </c>
      <c r="AC69" s="204">
        <v>0</v>
      </c>
      <c r="AD69" s="204">
        <v>0</v>
      </c>
      <c r="AE69" s="204">
        <v>42.04</v>
      </c>
      <c r="AF69" s="204">
        <v>0</v>
      </c>
      <c r="AG69" s="204">
        <v>0</v>
      </c>
      <c r="AH69" s="204">
        <v>0</v>
      </c>
      <c r="AI69" s="204">
        <v>19.059999999999999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1.86</v>
      </c>
      <c r="AB70" s="204">
        <v>0</v>
      </c>
      <c r="AC70" s="204">
        <v>0</v>
      </c>
      <c r="AD70" s="204">
        <v>0</v>
      </c>
      <c r="AE70" s="204">
        <v>42.04</v>
      </c>
      <c r="AF70" s="204">
        <v>0</v>
      </c>
      <c r="AG70" s="204">
        <v>0</v>
      </c>
      <c r="AH70" s="204">
        <v>0</v>
      </c>
      <c r="AI70" s="204">
        <v>19.059999999999999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1.86</v>
      </c>
      <c r="AB71" s="204">
        <v>0</v>
      </c>
      <c r="AC71" s="204">
        <v>0</v>
      </c>
      <c r="AD71" s="204">
        <v>0</v>
      </c>
      <c r="AE71" s="204">
        <v>42.04</v>
      </c>
      <c r="AF71" s="204">
        <v>0</v>
      </c>
      <c r="AG71" s="204">
        <v>0</v>
      </c>
      <c r="AH71" s="204">
        <v>0</v>
      </c>
      <c r="AI71" s="204">
        <v>19.059999999999999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1.86</v>
      </c>
      <c r="AB72" s="204">
        <v>0</v>
      </c>
      <c r="AC72" s="204">
        <v>0</v>
      </c>
      <c r="AD72" s="204">
        <v>0</v>
      </c>
      <c r="AE72" s="204">
        <v>42.04</v>
      </c>
      <c r="AF72" s="204">
        <v>0</v>
      </c>
      <c r="AG72" s="204">
        <v>0</v>
      </c>
      <c r="AH72" s="204">
        <v>0</v>
      </c>
      <c r="AI72" s="204">
        <v>19.059999999999999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1.86</v>
      </c>
      <c r="AB73" s="204">
        <v>0</v>
      </c>
      <c r="AC73" s="204">
        <v>0</v>
      </c>
      <c r="AD73" s="204">
        <v>0</v>
      </c>
      <c r="AE73" s="204">
        <v>42.04</v>
      </c>
      <c r="AF73" s="204">
        <v>0</v>
      </c>
      <c r="AG73" s="204">
        <v>0</v>
      </c>
      <c r="AH73" s="204">
        <v>0</v>
      </c>
      <c r="AI73" s="204">
        <v>19.059999999999999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1.86</v>
      </c>
      <c r="AB74" s="204">
        <v>0</v>
      </c>
      <c r="AC74" s="204">
        <v>0</v>
      </c>
      <c r="AD74" s="204">
        <v>0</v>
      </c>
      <c r="AE74" s="204">
        <v>42.04</v>
      </c>
      <c r="AF74" s="204">
        <v>0</v>
      </c>
      <c r="AG74" s="204">
        <v>0</v>
      </c>
      <c r="AH74" s="204">
        <v>0</v>
      </c>
      <c r="AI74" s="204">
        <v>19.059999999999999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1.86</v>
      </c>
      <c r="AB75" s="204">
        <v>0</v>
      </c>
      <c r="AC75" s="204">
        <v>0</v>
      </c>
      <c r="AD75" s="204">
        <v>0</v>
      </c>
      <c r="AE75" s="204">
        <v>42.04</v>
      </c>
      <c r="AF75" s="204">
        <v>0</v>
      </c>
      <c r="AG75" s="204">
        <v>0</v>
      </c>
      <c r="AH75" s="204">
        <v>0</v>
      </c>
      <c r="AI75" s="204">
        <v>19.059999999999999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1.86</v>
      </c>
      <c r="AB76" s="204">
        <v>0</v>
      </c>
      <c r="AC76" s="204">
        <v>0</v>
      </c>
      <c r="AD76" s="204">
        <v>0</v>
      </c>
      <c r="AE76" s="204">
        <v>42.04</v>
      </c>
      <c r="AF76" s="204">
        <v>0</v>
      </c>
      <c r="AG76" s="204">
        <v>0</v>
      </c>
      <c r="AH76" s="204">
        <v>0</v>
      </c>
      <c r="AI76" s="204">
        <v>19.059999999999999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1.86</v>
      </c>
      <c r="AB77" s="204">
        <v>0</v>
      </c>
      <c r="AC77" s="204">
        <v>0</v>
      </c>
      <c r="AD77" s="204">
        <v>0</v>
      </c>
      <c r="AE77" s="204">
        <v>42.04</v>
      </c>
      <c r="AF77" s="204">
        <v>0</v>
      </c>
      <c r="AG77" s="204">
        <v>0</v>
      </c>
      <c r="AH77" s="204">
        <v>0</v>
      </c>
      <c r="AI77" s="204">
        <v>19.059999999999999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1.86</v>
      </c>
      <c r="AB78" s="204">
        <v>0</v>
      </c>
      <c r="AC78" s="204">
        <v>0</v>
      </c>
      <c r="AD78" s="204">
        <v>0</v>
      </c>
      <c r="AE78" s="204">
        <v>42.04</v>
      </c>
      <c r="AF78" s="204">
        <v>0</v>
      </c>
      <c r="AG78" s="204">
        <v>0</v>
      </c>
      <c r="AH78" s="204">
        <v>0</v>
      </c>
      <c r="AI78" s="204">
        <v>19.059999999999999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1.86</v>
      </c>
      <c r="AB79" s="204">
        <v>0</v>
      </c>
      <c r="AC79" s="204">
        <v>0</v>
      </c>
      <c r="AD79" s="204">
        <v>0</v>
      </c>
      <c r="AE79" s="204">
        <v>42.04</v>
      </c>
      <c r="AF79" s="204">
        <v>0</v>
      </c>
      <c r="AG79" s="204">
        <v>0</v>
      </c>
      <c r="AH79" s="204">
        <v>0</v>
      </c>
      <c r="AI79" s="204">
        <v>19.059999999999999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1.86</v>
      </c>
      <c r="AB80" s="204">
        <v>0</v>
      </c>
      <c r="AC80" s="204">
        <v>0</v>
      </c>
      <c r="AD80" s="204">
        <v>0</v>
      </c>
      <c r="AE80" s="204">
        <v>42.04</v>
      </c>
      <c r="AF80" s="204">
        <v>0</v>
      </c>
      <c r="AG80" s="204">
        <v>0</v>
      </c>
      <c r="AH80" s="204">
        <v>0</v>
      </c>
      <c r="AI80" s="204">
        <v>19.059999999999999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1.86</v>
      </c>
      <c r="AB81" s="204">
        <v>0</v>
      </c>
      <c r="AC81" s="204">
        <v>0</v>
      </c>
      <c r="AD81" s="204">
        <v>0</v>
      </c>
      <c r="AE81" s="204">
        <v>42.04</v>
      </c>
      <c r="AF81" s="204">
        <v>0</v>
      </c>
      <c r="AG81" s="204">
        <v>0</v>
      </c>
      <c r="AH81" s="204">
        <v>0</v>
      </c>
      <c r="AI81" s="204">
        <v>19.059999999999999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1.86</v>
      </c>
      <c r="AB82" s="204">
        <v>0</v>
      </c>
      <c r="AC82" s="204">
        <v>0</v>
      </c>
      <c r="AD82" s="204">
        <v>0</v>
      </c>
      <c r="AE82" s="204">
        <v>42.04</v>
      </c>
      <c r="AF82" s="204">
        <v>0</v>
      </c>
      <c r="AG82" s="204">
        <v>0</v>
      </c>
      <c r="AH82" s="204">
        <v>0</v>
      </c>
      <c r="AI82" s="204">
        <v>19.059999999999999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1.91</v>
      </c>
      <c r="AB83" s="204">
        <v>0</v>
      </c>
      <c r="AC83" s="204">
        <v>0</v>
      </c>
      <c r="AD83" s="204">
        <v>0</v>
      </c>
      <c r="AE83" s="204">
        <v>42.04</v>
      </c>
      <c r="AF83" s="204">
        <v>0</v>
      </c>
      <c r="AG83" s="204">
        <v>0</v>
      </c>
      <c r="AH83" s="204">
        <v>0</v>
      </c>
      <c r="AI83" s="204">
        <v>19.059999999999999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1.91</v>
      </c>
      <c r="AB84" s="204">
        <v>0</v>
      </c>
      <c r="AC84" s="204">
        <v>0</v>
      </c>
      <c r="AD84" s="204">
        <v>0</v>
      </c>
      <c r="AE84" s="204">
        <v>42.04</v>
      </c>
      <c r="AF84" s="204">
        <v>0</v>
      </c>
      <c r="AG84" s="204">
        <v>0</v>
      </c>
      <c r="AH84" s="204">
        <v>0</v>
      </c>
      <c r="AI84" s="204">
        <v>19.059999999999999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1.91</v>
      </c>
      <c r="AB85" s="204">
        <v>0</v>
      </c>
      <c r="AC85" s="204">
        <v>0</v>
      </c>
      <c r="AD85" s="204">
        <v>0</v>
      </c>
      <c r="AE85" s="204">
        <v>42.04</v>
      </c>
      <c r="AF85" s="204">
        <v>0</v>
      </c>
      <c r="AG85" s="204">
        <v>0</v>
      </c>
      <c r="AH85" s="204">
        <v>0</v>
      </c>
      <c r="AI85" s="204">
        <v>19.059999999999999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1.91</v>
      </c>
      <c r="AB86" s="204">
        <v>0</v>
      </c>
      <c r="AC86" s="204">
        <v>0</v>
      </c>
      <c r="AD86" s="204">
        <v>0</v>
      </c>
      <c r="AE86" s="204">
        <v>42.04</v>
      </c>
      <c r="AF86" s="204">
        <v>0</v>
      </c>
      <c r="AG86" s="204">
        <v>0</v>
      </c>
      <c r="AH86" s="204">
        <v>0</v>
      </c>
      <c r="AI86" s="204">
        <v>19.059999999999999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1.91</v>
      </c>
      <c r="AB87" s="204">
        <v>0</v>
      </c>
      <c r="AC87" s="204">
        <v>0</v>
      </c>
      <c r="AD87" s="204">
        <v>0</v>
      </c>
      <c r="AE87" s="204">
        <v>42.04</v>
      </c>
      <c r="AF87" s="204">
        <v>0</v>
      </c>
      <c r="AG87" s="204">
        <v>0</v>
      </c>
      <c r="AH87" s="204">
        <v>0</v>
      </c>
      <c r="AI87" s="204">
        <v>19.059999999999999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1.91</v>
      </c>
      <c r="AB88" s="204">
        <v>0</v>
      </c>
      <c r="AC88" s="204">
        <v>0</v>
      </c>
      <c r="AD88" s="204">
        <v>0</v>
      </c>
      <c r="AE88" s="204">
        <v>42.04</v>
      </c>
      <c r="AF88" s="204">
        <v>0</v>
      </c>
      <c r="AG88" s="204">
        <v>0</v>
      </c>
      <c r="AH88" s="204">
        <v>0</v>
      </c>
      <c r="AI88" s="204">
        <v>19.059999999999999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1.91</v>
      </c>
      <c r="AB89" s="204">
        <v>0</v>
      </c>
      <c r="AC89" s="204">
        <v>0</v>
      </c>
      <c r="AD89" s="204">
        <v>0</v>
      </c>
      <c r="AE89" s="204">
        <v>42.04</v>
      </c>
      <c r="AF89" s="204">
        <v>0</v>
      </c>
      <c r="AG89" s="204">
        <v>0</v>
      </c>
      <c r="AH89" s="204">
        <v>0</v>
      </c>
      <c r="AI89" s="204">
        <v>19.059999999999999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1.91</v>
      </c>
      <c r="AB90" s="204">
        <v>0</v>
      </c>
      <c r="AC90" s="204">
        <v>0</v>
      </c>
      <c r="AD90" s="204">
        <v>0</v>
      </c>
      <c r="AE90" s="204">
        <v>42.04</v>
      </c>
      <c r="AF90" s="204">
        <v>0</v>
      </c>
      <c r="AG90" s="204">
        <v>0</v>
      </c>
      <c r="AH90" s="204">
        <v>0</v>
      </c>
      <c r="AI90" s="204">
        <v>19.059999999999999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1.91</v>
      </c>
      <c r="AB91" s="204">
        <v>0</v>
      </c>
      <c r="AC91" s="204">
        <v>0</v>
      </c>
      <c r="AD91" s="204">
        <v>0</v>
      </c>
      <c r="AE91" s="204">
        <v>42.04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1.91</v>
      </c>
      <c r="AB92" s="204">
        <v>0</v>
      </c>
      <c r="AC92" s="204">
        <v>0</v>
      </c>
      <c r="AD92" s="204">
        <v>0</v>
      </c>
      <c r="AE92" s="204">
        <v>42.04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1.91</v>
      </c>
      <c r="AB93" s="204">
        <v>0</v>
      </c>
      <c r="AC93" s="204">
        <v>0</v>
      </c>
      <c r="AD93" s="204">
        <v>0</v>
      </c>
      <c r="AE93" s="204">
        <v>42.04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1.91</v>
      </c>
      <c r="AB94" s="204">
        <v>0</v>
      </c>
      <c r="AC94" s="204">
        <v>0</v>
      </c>
      <c r="AD94" s="204">
        <v>0</v>
      </c>
      <c r="AE94" s="204">
        <v>42.04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1.91</v>
      </c>
      <c r="AB95" s="204">
        <v>0</v>
      </c>
      <c r="AC95" s="204">
        <v>0</v>
      </c>
      <c r="AD95" s="204">
        <v>0</v>
      </c>
      <c r="AE95" s="204">
        <v>42.04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1.91</v>
      </c>
      <c r="AB96" s="204">
        <v>0</v>
      </c>
      <c r="AC96" s="204">
        <v>0</v>
      </c>
      <c r="AD96" s="204">
        <v>0</v>
      </c>
      <c r="AE96" s="204">
        <v>42.04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1.91</v>
      </c>
      <c r="AB97" s="204">
        <v>0</v>
      </c>
      <c r="AC97" s="204">
        <v>0</v>
      </c>
      <c r="AD97" s="204">
        <v>0</v>
      </c>
      <c r="AE97" s="204">
        <v>42.04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1.91</v>
      </c>
      <c r="AB98" s="204">
        <v>0</v>
      </c>
      <c r="AC98" s="204">
        <v>0</v>
      </c>
      <c r="AD98" s="204">
        <v>0</v>
      </c>
      <c r="AE98" s="204">
        <v>42.04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4.4920000000000015E-2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1.0089599999999994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0.46310999999999936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8.48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8.48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8.48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8.48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8.48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8.48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8.48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8.48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8.48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8.48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8.48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8.48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8.48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8.48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8.48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8.48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8.48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8.48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8.48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8.48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8.48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8.48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8.48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8.48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8.48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8.48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8.48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8.48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8.48</v>
      </c>
      <c r="AF31" s="204">
        <v>0</v>
      </c>
      <c r="AG31" s="204">
        <v>0</v>
      </c>
      <c r="AH31" s="204">
        <v>0</v>
      </c>
      <c r="AI31" s="204">
        <v>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8.48</v>
      </c>
      <c r="AF32" s="204">
        <v>0</v>
      </c>
      <c r="AG32" s="204">
        <v>0</v>
      </c>
      <c r="AH32" s="204">
        <v>0</v>
      </c>
      <c r="AI32" s="204">
        <v>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8.48</v>
      </c>
      <c r="AF33" s="204">
        <v>0</v>
      </c>
      <c r="AG33" s="204">
        <v>0</v>
      </c>
      <c r="AH33" s="204">
        <v>0</v>
      </c>
      <c r="AI33" s="204">
        <v>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8.48</v>
      </c>
      <c r="AF34" s="204">
        <v>0</v>
      </c>
      <c r="AG34" s="204">
        <v>0</v>
      </c>
      <c r="AH34" s="204">
        <v>0</v>
      </c>
      <c r="AI34" s="204">
        <v>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8.48</v>
      </c>
      <c r="AF35" s="204">
        <v>0</v>
      </c>
      <c r="AG35" s="204">
        <v>0</v>
      </c>
      <c r="AH35" s="204">
        <v>0</v>
      </c>
      <c r="AI35" s="204">
        <v>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8.48</v>
      </c>
      <c r="AF36" s="204">
        <v>0</v>
      </c>
      <c r="AG36" s="204">
        <v>0</v>
      </c>
      <c r="AH36" s="204">
        <v>0</v>
      </c>
      <c r="AI36" s="204">
        <v>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8.48</v>
      </c>
      <c r="AF37" s="204">
        <v>0</v>
      </c>
      <c r="AG37" s="204">
        <v>0</v>
      </c>
      <c r="AH37" s="204">
        <v>0</v>
      </c>
      <c r="AI37" s="204">
        <v>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8.48</v>
      </c>
      <c r="AF38" s="204">
        <v>0</v>
      </c>
      <c r="AG38" s="204">
        <v>0</v>
      </c>
      <c r="AH38" s="204">
        <v>0</v>
      </c>
      <c r="AI38" s="204">
        <v>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8.48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8.48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8.48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8.48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8.48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8.48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8.48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8.48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8.48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8.48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8.48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8.48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8.48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8.48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8.48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8.48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8.48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8.48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8.48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8.48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8.48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8.48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8.48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8.48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8.48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8.48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8.48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8.48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8.48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8.48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8.48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8.48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8.48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8.48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8.48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8.48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8.48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8.48</v>
      </c>
      <c r="AF76" s="204">
        <v>0</v>
      </c>
      <c r="AG76" s="204">
        <v>0</v>
      </c>
      <c r="AH76" s="204">
        <v>0</v>
      </c>
      <c r="AI76" s="204">
        <v>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8.48</v>
      </c>
      <c r="AF77" s="204">
        <v>0</v>
      </c>
      <c r="AG77" s="204">
        <v>0</v>
      </c>
      <c r="AH77" s="204">
        <v>0</v>
      </c>
      <c r="AI77" s="204">
        <v>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8.48</v>
      </c>
      <c r="AF78" s="204">
        <v>0</v>
      </c>
      <c r="AG78" s="204">
        <v>0</v>
      </c>
      <c r="AH78" s="204">
        <v>0</v>
      </c>
      <c r="AI78" s="204">
        <v>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8.48</v>
      </c>
      <c r="AF79" s="204">
        <v>0</v>
      </c>
      <c r="AG79" s="204">
        <v>0</v>
      </c>
      <c r="AH79" s="204">
        <v>0</v>
      </c>
      <c r="AI79" s="204">
        <v>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8.48</v>
      </c>
      <c r="AF80" s="204">
        <v>0</v>
      </c>
      <c r="AG80" s="204">
        <v>0</v>
      </c>
      <c r="AH80" s="204">
        <v>0</v>
      </c>
      <c r="AI80" s="204">
        <v>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8.48</v>
      </c>
      <c r="AF81" s="204">
        <v>0</v>
      </c>
      <c r="AG81" s="204">
        <v>0</v>
      </c>
      <c r="AH81" s="204">
        <v>0</v>
      </c>
      <c r="AI81" s="204">
        <v>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8.48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8.48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8.48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8.48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8.48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8.48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8.48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8.48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8.48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8.48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8.48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8.48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8.48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8.48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8.48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8.48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8.48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0.20352000000000026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4">
        <v>140</v>
      </c>
      <c r="H3" s="204">
        <v>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4">
        <v>140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4">
        <v>140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4">
        <v>140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4">
        <v>140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4">
        <v>140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4">
        <v>140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4">
        <v>140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4">
        <v>140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4">
        <v>140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4">
        <v>140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4">
        <v>140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4">
        <v>140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4">
        <v>140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4">
        <v>140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4">
        <v>140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4">
        <v>140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4">
        <v>140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4">
        <v>140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4">
        <v>140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4">
        <v>140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4">
        <v>140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4">
        <v>140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4">
        <v>140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4">
        <v>140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4">
        <v>140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4">
        <v>140</v>
      </c>
      <c r="H29" s="204">
        <v>0</v>
      </c>
      <c r="I29" s="204">
        <v>0</v>
      </c>
      <c r="J29" s="204">
        <v>0</v>
      </c>
      <c r="K29" s="204">
        <v>270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4">
        <v>140</v>
      </c>
      <c r="H30" s="204">
        <v>0</v>
      </c>
      <c r="I30" s="204">
        <v>0</v>
      </c>
      <c r="J30" s="204">
        <v>0</v>
      </c>
      <c r="K30" s="204">
        <v>270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38</v>
      </c>
      <c r="D31" s="25">
        <v>0</v>
      </c>
      <c r="E31" s="25">
        <v>0</v>
      </c>
      <c r="F31" s="25">
        <v>0</v>
      </c>
      <c r="G31" s="204">
        <v>140</v>
      </c>
      <c r="H31" s="204">
        <v>0</v>
      </c>
      <c r="I31" s="204">
        <v>0</v>
      </c>
      <c r="J31" s="204">
        <v>0</v>
      </c>
      <c r="K31" s="204">
        <v>270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38</v>
      </c>
      <c r="D32" s="25">
        <v>0</v>
      </c>
      <c r="E32" s="25">
        <v>0</v>
      </c>
      <c r="F32" s="25">
        <v>0</v>
      </c>
      <c r="G32" s="204">
        <v>140</v>
      </c>
      <c r="H32" s="204">
        <v>0</v>
      </c>
      <c r="I32" s="204">
        <v>0</v>
      </c>
      <c r="J32" s="204">
        <v>0</v>
      </c>
      <c r="K32" s="204">
        <v>270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38</v>
      </c>
      <c r="D33" s="25">
        <v>0</v>
      </c>
      <c r="E33" s="25">
        <v>0</v>
      </c>
      <c r="F33" s="25">
        <v>0</v>
      </c>
      <c r="G33" s="204">
        <v>140</v>
      </c>
      <c r="H33" s="204">
        <v>0</v>
      </c>
      <c r="I33" s="204">
        <v>0</v>
      </c>
      <c r="J33" s="204">
        <v>0</v>
      </c>
      <c r="K33" s="204">
        <v>270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38</v>
      </c>
      <c r="D34" s="25">
        <v>0</v>
      </c>
      <c r="E34" s="25">
        <v>0</v>
      </c>
      <c r="F34" s="25">
        <v>0</v>
      </c>
      <c r="G34" s="204">
        <v>140</v>
      </c>
      <c r="H34" s="204">
        <v>0</v>
      </c>
      <c r="I34" s="204">
        <v>0</v>
      </c>
      <c r="J34" s="204">
        <v>0</v>
      </c>
      <c r="K34" s="204">
        <v>270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38</v>
      </c>
      <c r="D35" s="25">
        <v>0</v>
      </c>
      <c r="E35" s="25">
        <v>0</v>
      </c>
      <c r="F35" s="25">
        <v>0</v>
      </c>
      <c r="G35" s="204">
        <v>140</v>
      </c>
      <c r="H35" s="204">
        <v>0</v>
      </c>
      <c r="I35" s="204">
        <v>0</v>
      </c>
      <c r="J35" s="204">
        <v>0</v>
      </c>
      <c r="K35" s="204">
        <v>270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38</v>
      </c>
      <c r="D36" s="25">
        <v>0</v>
      </c>
      <c r="E36" s="25">
        <v>0</v>
      </c>
      <c r="F36" s="25">
        <v>0</v>
      </c>
      <c r="G36" s="204">
        <v>140</v>
      </c>
      <c r="H36" s="204">
        <v>0</v>
      </c>
      <c r="I36" s="204">
        <v>0</v>
      </c>
      <c r="J36" s="204">
        <v>0</v>
      </c>
      <c r="K36" s="204">
        <v>270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38</v>
      </c>
      <c r="D37" s="25">
        <v>0</v>
      </c>
      <c r="E37" s="25">
        <v>0</v>
      </c>
      <c r="F37" s="25">
        <v>0</v>
      </c>
      <c r="G37" s="204">
        <v>140</v>
      </c>
      <c r="H37" s="204">
        <v>0</v>
      </c>
      <c r="I37" s="204">
        <v>0</v>
      </c>
      <c r="J37" s="204">
        <v>0</v>
      </c>
      <c r="K37" s="204">
        <v>270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38</v>
      </c>
      <c r="D38" s="25">
        <v>0</v>
      </c>
      <c r="E38" s="25">
        <v>0</v>
      </c>
      <c r="F38" s="25">
        <v>0</v>
      </c>
      <c r="G38" s="204">
        <v>140</v>
      </c>
      <c r="H38" s="204">
        <v>0</v>
      </c>
      <c r="I38" s="204">
        <v>0</v>
      </c>
      <c r="J38" s="204">
        <v>0</v>
      </c>
      <c r="K38" s="204">
        <v>270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38</v>
      </c>
      <c r="D39" s="25">
        <v>0</v>
      </c>
      <c r="E39" s="25">
        <v>0</v>
      </c>
      <c r="F39" s="25">
        <v>0</v>
      </c>
      <c r="G39" s="204">
        <v>140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38</v>
      </c>
      <c r="D40" s="25">
        <v>0</v>
      </c>
      <c r="E40" s="25">
        <v>0</v>
      </c>
      <c r="F40" s="25">
        <v>0</v>
      </c>
      <c r="G40" s="204">
        <v>140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38</v>
      </c>
      <c r="D41" s="25">
        <v>0</v>
      </c>
      <c r="E41" s="25">
        <v>0</v>
      </c>
      <c r="F41" s="25">
        <v>0</v>
      </c>
      <c r="G41" s="204">
        <v>140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38</v>
      </c>
      <c r="D42" s="25">
        <v>0</v>
      </c>
      <c r="E42" s="25">
        <v>0</v>
      </c>
      <c r="F42" s="25">
        <v>0</v>
      </c>
      <c r="G42" s="204">
        <v>140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38</v>
      </c>
      <c r="D43" s="25">
        <v>0</v>
      </c>
      <c r="E43" s="25">
        <v>0</v>
      </c>
      <c r="F43" s="25">
        <v>0</v>
      </c>
      <c r="G43" s="204">
        <v>140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4">
        <v>140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4">
        <v>140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4">
        <v>140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4">
        <v>140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4">
        <v>140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4">
        <v>140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4">
        <v>140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4">
        <v>140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4">
        <v>140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4">
        <v>140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4">
        <v>140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4">
        <v>140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4">
        <v>140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4">
        <v>140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4">
        <v>140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4">
        <v>140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4">
        <v>140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4">
        <v>140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4">
        <v>140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4">
        <v>140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4">
        <v>140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4">
        <v>140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4">
        <v>140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4">
        <v>140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4">
        <v>140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4">
        <v>140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4">
        <v>140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4">
        <v>140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4">
        <v>140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4">
        <v>140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4">
        <v>140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4">
        <v>140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4">
        <v>140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4">
        <v>140</v>
      </c>
      <c r="H77" s="204">
        <v>0</v>
      </c>
      <c r="I77" s="204">
        <v>0</v>
      </c>
      <c r="J77" s="204">
        <v>0</v>
      </c>
      <c r="K77" s="204">
        <v>270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4">
        <v>140</v>
      </c>
      <c r="H78" s="204">
        <v>0</v>
      </c>
      <c r="I78" s="204">
        <v>0</v>
      </c>
      <c r="J78" s="204">
        <v>0</v>
      </c>
      <c r="K78" s="204">
        <v>270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4">
        <v>140</v>
      </c>
      <c r="H79" s="204">
        <v>0</v>
      </c>
      <c r="I79" s="204">
        <v>0</v>
      </c>
      <c r="J79" s="204">
        <v>0</v>
      </c>
      <c r="K79" s="204">
        <v>270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4">
        <v>140</v>
      </c>
      <c r="H80" s="204">
        <v>0</v>
      </c>
      <c r="I80" s="204">
        <v>0</v>
      </c>
      <c r="J80" s="204">
        <v>0</v>
      </c>
      <c r="K80" s="204">
        <v>270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4">
        <v>140</v>
      </c>
      <c r="H81" s="204">
        <v>0</v>
      </c>
      <c r="I81" s="204">
        <v>0</v>
      </c>
      <c r="J81" s="204">
        <v>0</v>
      </c>
      <c r="K81" s="204">
        <v>270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4">
        <v>140</v>
      </c>
      <c r="H82" s="204">
        <v>0</v>
      </c>
      <c r="I82" s="204">
        <v>0</v>
      </c>
      <c r="J82" s="204">
        <v>0</v>
      </c>
      <c r="K82" s="204">
        <v>270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4">
        <v>140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4">
        <v>140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4">
        <v>140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4">
        <v>140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4">
        <v>140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4">
        <v>140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4">
        <v>140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4">
        <v>140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4">
        <v>140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4">
        <v>140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4">
        <v>140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4">
        <v>140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4">
        <v>140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4">
        <v>140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4">
        <v>140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4">
        <v>140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0.91800000000000004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3.36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336.8</v>
      </c>
      <c r="L3" s="204">
        <v>2.9</v>
      </c>
      <c r="M3" s="204">
        <v>2.54</v>
      </c>
      <c r="N3" s="204">
        <v>2.08</v>
      </c>
      <c r="O3" s="204">
        <v>1.47</v>
      </c>
      <c r="P3" s="204">
        <v>1.1000000000000001</v>
      </c>
      <c r="Q3" s="204">
        <v>1.48</v>
      </c>
      <c r="R3" s="204">
        <v>8.5399999999999991</v>
      </c>
      <c r="S3" s="204">
        <v>5.35</v>
      </c>
      <c r="T3" s="204">
        <v>0</v>
      </c>
      <c r="U3" s="204">
        <v>2.4300000000000002</v>
      </c>
      <c r="V3" s="204">
        <v>4.24</v>
      </c>
      <c r="W3" s="204">
        <v>9.18</v>
      </c>
      <c r="X3" s="204">
        <v>30.33</v>
      </c>
      <c r="Y3" s="204">
        <v>0</v>
      </c>
      <c r="Z3" s="204">
        <v>64.63</v>
      </c>
      <c r="AA3" s="204">
        <v>13.55</v>
      </c>
      <c r="AB3" s="204">
        <v>0</v>
      </c>
      <c r="AC3" s="204">
        <v>18.899999999999999</v>
      </c>
      <c r="AD3" s="204">
        <v>0</v>
      </c>
      <c r="AE3" s="204">
        <v>0</v>
      </c>
      <c r="AF3" s="204">
        <v>0</v>
      </c>
      <c r="AG3" s="204">
        <v>6.68</v>
      </c>
      <c r="AH3" s="204">
        <v>0</v>
      </c>
      <c r="AI3" s="204">
        <v>46.68</v>
      </c>
      <c r="AJ3" s="204">
        <v>0</v>
      </c>
      <c r="AK3" s="204">
        <v>15.59</v>
      </c>
      <c r="AL3" s="204">
        <v>0</v>
      </c>
      <c r="AM3" s="204">
        <v>0</v>
      </c>
      <c r="AN3" s="204">
        <v>0</v>
      </c>
      <c r="AO3" s="204">
        <v>317.51</v>
      </c>
      <c r="AP3" s="204">
        <v>0</v>
      </c>
      <c r="AQ3" s="204">
        <v>0</v>
      </c>
      <c r="AR3" s="204">
        <v>19.37</v>
      </c>
      <c r="AS3" s="204">
        <v>31.1</v>
      </c>
      <c r="AT3" s="204">
        <v>40.200000000000003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336.8</v>
      </c>
      <c r="L4" s="204">
        <v>2.9</v>
      </c>
      <c r="M4" s="204">
        <v>2.54</v>
      </c>
      <c r="N4" s="204">
        <v>2.08</v>
      </c>
      <c r="O4" s="204">
        <v>1.47</v>
      </c>
      <c r="P4" s="204">
        <v>1.1000000000000001</v>
      </c>
      <c r="Q4" s="204">
        <v>1.48</v>
      </c>
      <c r="R4" s="204">
        <v>8.5399999999999991</v>
      </c>
      <c r="S4" s="204">
        <v>5.35</v>
      </c>
      <c r="T4" s="204">
        <v>0</v>
      </c>
      <c r="U4" s="204">
        <v>2.4300000000000002</v>
      </c>
      <c r="V4" s="204">
        <v>4.24</v>
      </c>
      <c r="W4" s="204">
        <v>9.18</v>
      </c>
      <c r="X4" s="204">
        <v>30.33</v>
      </c>
      <c r="Y4" s="204">
        <v>0</v>
      </c>
      <c r="Z4" s="204">
        <v>64.63</v>
      </c>
      <c r="AA4" s="204">
        <v>13.55</v>
      </c>
      <c r="AB4" s="204">
        <v>0</v>
      </c>
      <c r="AC4" s="204">
        <v>18.899999999999999</v>
      </c>
      <c r="AD4" s="204">
        <v>0</v>
      </c>
      <c r="AE4" s="204">
        <v>0</v>
      </c>
      <c r="AF4" s="204">
        <v>0</v>
      </c>
      <c r="AG4" s="204">
        <v>6.68</v>
      </c>
      <c r="AH4" s="204">
        <v>0</v>
      </c>
      <c r="AI4" s="204">
        <v>46.68</v>
      </c>
      <c r="AJ4" s="204">
        <v>0</v>
      </c>
      <c r="AK4" s="204">
        <v>15.59</v>
      </c>
      <c r="AL4" s="204">
        <v>0</v>
      </c>
      <c r="AM4" s="204">
        <v>0</v>
      </c>
      <c r="AN4" s="204">
        <v>0</v>
      </c>
      <c r="AO4" s="204">
        <v>317.51</v>
      </c>
      <c r="AP4" s="204">
        <v>0</v>
      </c>
      <c r="AQ4" s="204">
        <v>0</v>
      </c>
      <c r="AR4" s="204">
        <v>19.37</v>
      </c>
      <c r="AS4" s="204">
        <v>31.1</v>
      </c>
      <c r="AT4" s="204">
        <v>40.200000000000003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336.8</v>
      </c>
      <c r="L5" s="204">
        <v>2.9</v>
      </c>
      <c r="M5" s="204">
        <v>2.54</v>
      </c>
      <c r="N5" s="204">
        <v>2.08</v>
      </c>
      <c r="O5" s="204">
        <v>1.47</v>
      </c>
      <c r="P5" s="204">
        <v>1.1000000000000001</v>
      </c>
      <c r="Q5" s="204">
        <v>1.48</v>
      </c>
      <c r="R5" s="204">
        <v>8.5399999999999991</v>
      </c>
      <c r="S5" s="204">
        <v>5.35</v>
      </c>
      <c r="T5" s="204">
        <v>0</v>
      </c>
      <c r="U5" s="204">
        <v>2.4300000000000002</v>
      </c>
      <c r="V5" s="204">
        <v>4.24</v>
      </c>
      <c r="W5" s="204">
        <v>9.18</v>
      </c>
      <c r="X5" s="204">
        <v>30.57</v>
      </c>
      <c r="Y5" s="204">
        <v>0</v>
      </c>
      <c r="Z5" s="204">
        <v>64.63</v>
      </c>
      <c r="AA5" s="204">
        <v>13.55</v>
      </c>
      <c r="AB5" s="204">
        <v>0</v>
      </c>
      <c r="AC5" s="204">
        <v>18.899999999999999</v>
      </c>
      <c r="AD5" s="204">
        <v>0</v>
      </c>
      <c r="AE5" s="204">
        <v>0</v>
      </c>
      <c r="AF5" s="204">
        <v>0</v>
      </c>
      <c r="AG5" s="204">
        <v>6.68</v>
      </c>
      <c r="AH5" s="204">
        <v>0</v>
      </c>
      <c r="AI5" s="204">
        <v>46.68</v>
      </c>
      <c r="AJ5" s="204">
        <v>0</v>
      </c>
      <c r="AK5" s="204">
        <v>15.59</v>
      </c>
      <c r="AL5" s="204">
        <v>0</v>
      </c>
      <c r="AM5" s="204">
        <v>0</v>
      </c>
      <c r="AN5" s="204">
        <v>0</v>
      </c>
      <c r="AO5" s="204">
        <v>317.51</v>
      </c>
      <c r="AP5" s="204">
        <v>0</v>
      </c>
      <c r="AQ5" s="204">
        <v>0</v>
      </c>
      <c r="AR5" s="204">
        <v>19.37</v>
      </c>
      <c r="AS5" s="204">
        <v>31.1</v>
      </c>
      <c r="AT5" s="204">
        <v>40.200000000000003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336.8</v>
      </c>
      <c r="L6" s="204">
        <v>2.9</v>
      </c>
      <c r="M6" s="204">
        <v>2.54</v>
      </c>
      <c r="N6" s="204">
        <v>2.08</v>
      </c>
      <c r="O6" s="204">
        <v>1.47</v>
      </c>
      <c r="P6" s="204">
        <v>1.1000000000000001</v>
      </c>
      <c r="Q6" s="204">
        <v>1.48</v>
      </c>
      <c r="R6" s="204">
        <v>8.5399999999999991</v>
      </c>
      <c r="S6" s="204">
        <v>5.35</v>
      </c>
      <c r="T6" s="204">
        <v>0</v>
      </c>
      <c r="U6" s="204">
        <v>2.4300000000000002</v>
      </c>
      <c r="V6" s="204">
        <v>4.24</v>
      </c>
      <c r="W6" s="204">
        <v>9.18</v>
      </c>
      <c r="X6" s="204">
        <v>30.57</v>
      </c>
      <c r="Y6" s="204">
        <v>0</v>
      </c>
      <c r="Z6" s="204">
        <v>64.63</v>
      </c>
      <c r="AA6" s="204">
        <v>13.55</v>
      </c>
      <c r="AB6" s="204">
        <v>0</v>
      </c>
      <c r="AC6" s="204">
        <v>18.899999999999999</v>
      </c>
      <c r="AD6" s="204">
        <v>0</v>
      </c>
      <c r="AE6" s="204">
        <v>0</v>
      </c>
      <c r="AF6" s="204">
        <v>0</v>
      </c>
      <c r="AG6" s="204">
        <v>6.68</v>
      </c>
      <c r="AH6" s="204">
        <v>0</v>
      </c>
      <c r="AI6" s="204">
        <v>46.68</v>
      </c>
      <c r="AJ6" s="204">
        <v>0</v>
      </c>
      <c r="AK6" s="204">
        <v>15.59</v>
      </c>
      <c r="AL6" s="204">
        <v>0</v>
      </c>
      <c r="AM6" s="204">
        <v>0</v>
      </c>
      <c r="AN6" s="204">
        <v>0</v>
      </c>
      <c r="AO6" s="204">
        <v>317.51</v>
      </c>
      <c r="AP6" s="204">
        <v>0</v>
      </c>
      <c r="AQ6" s="204">
        <v>0</v>
      </c>
      <c r="AR6" s="204">
        <v>19.37</v>
      </c>
      <c r="AS6" s="204">
        <v>31.1</v>
      </c>
      <c r="AT6" s="204">
        <v>40.200000000000003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336.8</v>
      </c>
      <c r="L7" s="204">
        <v>2.9</v>
      </c>
      <c r="M7" s="204">
        <v>2.54</v>
      </c>
      <c r="N7" s="204">
        <v>2.08</v>
      </c>
      <c r="O7" s="204">
        <v>1.47</v>
      </c>
      <c r="P7" s="204">
        <v>1.1000000000000001</v>
      </c>
      <c r="Q7" s="204">
        <v>1.48</v>
      </c>
      <c r="R7" s="204">
        <v>8.5399999999999991</v>
      </c>
      <c r="S7" s="204">
        <v>5.35</v>
      </c>
      <c r="T7" s="204">
        <v>0</v>
      </c>
      <c r="U7" s="204">
        <v>2.23</v>
      </c>
      <c r="V7" s="204">
        <v>4.24</v>
      </c>
      <c r="W7" s="204">
        <v>9.18</v>
      </c>
      <c r="X7" s="204">
        <v>30.57</v>
      </c>
      <c r="Y7" s="204">
        <v>0</v>
      </c>
      <c r="Z7" s="204">
        <v>64.63</v>
      </c>
      <c r="AA7" s="204">
        <v>13.55</v>
      </c>
      <c r="AB7" s="204">
        <v>0</v>
      </c>
      <c r="AC7" s="204">
        <v>19.32</v>
      </c>
      <c r="AD7" s="204">
        <v>0</v>
      </c>
      <c r="AE7" s="204">
        <v>0</v>
      </c>
      <c r="AF7" s="204">
        <v>0</v>
      </c>
      <c r="AG7" s="204">
        <v>6.68</v>
      </c>
      <c r="AH7" s="204">
        <v>0</v>
      </c>
      <c r="AI7" s="204">
        <v>46.68</v>
      </c>
      <c r="AJ7" s="204">
        <v>0</v>
      </c>
      <c r="AK7" s="204">
        <v>15.59</v>
      </c>
      <c r="AL7" s="204">
        <v>0</v>
      </c>
      <c r="AM7" s="204">
        <v>0</v>
      </c>
      <c r="AN7" s="204">
        <v>0</v>
      </c>
      <c r="AO7" s="204">
        <v>317.51</v>
      </c>
      <c r="AP7" s="204">
        <v>0</v>
      </c>
      <c r="AQ7" s="204">
        <v>0</v>
      </c>
      <c r="AR7" s="204">
        <v>19.37</v>
      </c>
      <c r="AS7" s="204">
        <v>31.1</v>
      </c>
      <c r="AT7" s="204">
        <v>40.200000000000003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336.8</v>
      </c>
      <c r="L8" s="204">
        <v>2.9</v>
      </c>
      <c r="M8" s="204">
        <v>2.54</v>
      </c>
      <c r="N8" s="204">
        <v>2.08</v>
      </c>
      <c r="O8" s="204">
        <v>1.47</v>
      </c>
      <c r="P8" s="204">
        <v>1.1000000000000001</v>
      </c>
      <c r="Q8" s="204">
        <v>1.48</v>
      </c>
      <c r="R8" s="204">
        <v>8.5399999999999991</v>
      </c>
      <c r="S8" s="204">
        <v>5.35</v>
      </c>
      <c r="T8" s="204">
        <v>0</v>
      </c>
      <c r="U8" s="204">
        <v>2.0299999999999998</v>
      </c>
      <c r="V8" s="204">
        <v>4.24</v>
      </c>
      <c r="W8" s="204">
        <v>9.18</v>
      </c>
      <c r="X8" s="204">
        <v>30.57</v>
      </c>
      <c r="Y8" s="204">
        <v>0</v>
      </c>
      <c r="Z8" s="204">
        <v>64.63</v>
      </c>
      <c r="AA8" s="204">
        <v>13.55</v>
      </c>
      <c r="AB8" s="204">
        <v>0</v>
      </c>
      <c r="AC8" s="204">
        <v>19.32</v>
      </c>
      <c r="AD8" s="204">
        <v>0</v>
      </c>
      <c r="AE8" s="204">
        <v>0</v>
      </c>
      <c r="AF8" s="204">
        <v>0</v>
      </c>
      <c r="AG8" s="204">
        <v>6.68</v>
      </c>
      <c r="AH8" s="204">
        <v>0</v>
      </c>
      <c r="AI8" s="204">
        <v>46.68</v>
      </c>
      <c r="AJ8" s="204">
        <v>0</v>
      </c>
      <c r="AK8" s="204">
        <v>15.59</v>
      </c>
      <c r="AL8" s="204">
        <v>0</v>
      </c>
      <c r="AM8" s="204">
        <v>0</v>
      </c>
      <c r="AN8" s="204">
        <v>0</v>
      </c>
      <c r="AO8" s="204">
        <v>317.51</v>
      </c>
      <c r="AP8" s="204">
        <v>0</v>
      </c>
      <c r="AQ8" s="204">
        <v>0</v>
      </c>
      <c r="AR8" s="204">
        <v>19.37</v>
      </c>
      <c r="AS8" s="204">
        <v>31.1</v>
      </c>
      <c r="AT8" s="204">
        <v>40.200000000000003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336.8</v>
      </c>
      <c r="L9" s="204">
        <v>2.9</v>
      </c>
      <c r="M9" s="204">
        <v>2.54</v>
      </c>
      <c r="N9" s="204">
        <v>2.08</v>
      </c>
      <c r="O9" s="204">
        <v>1.47</v>
      </c>
      <c r="P9" s="204">
        <v>1.1000000000000001</v>
      </c>
      <c r="Q9" s="204">
        <v>1.48</v>
      </c>
      <c r="R9" s="204">
        <v>8.5399999999999991</v>
      </c>
      <c r="S9" s="204">
        <v>5.35</v>
      </c>
      <c r="T9" s="204">
        <v>0</v>
      </c>
      <c r="U9" s="204">
        <v>2.0299999999999998</v>
      </c>
      <c r="V9" s="204">
        <v>4.24</v>
      </c>
      <c r="W9" s="204">
        <v>9.18</v>
      </c>
      <c r="X9" s="204">
        <v>30.57</v>
      </c>
      <c r="Y9" s="204">
        <v>0</v>
      </c>
      <c r="Z9" s="204">
        <v>64.63</v>
      </c>
      <c r="AA9" s="204">
        <v>13.55</v>
      </c>
      <c r="AB9" s="204">
        <v>0</v>
      </c>
      <c r="AC9" s="204">
        <v>19.32</v>
      </c>
      <c r="AD9" s="204">
        <v>0</v>
      </c>
      <c r="AE9" s="204">
        <v>0</v>
      </c>
      <c r="AF9" s="204">
        <v>0</v>
      </c>
      <c r="AG9" s="204">
        <v>6.68</v>
      </c>
      <c r="AH9" s="204">
        <v>0</v>
      </c>
      <c r="AI9" s="204">
        <v>46.68</v>
      </c>
      <c r="AJ9" s="204">
        <v>0</v>
      </c>
      <c r="AK9" s="204">
        <v>15.59</v>
      </c>
      <c r="AL9" s="204">
        <v>0</v>
      </c>
      <c r="AM9" s="204">
        <v>0</v>
      </c>
      <c r="AN9" s="204">
        <v>0</v>
      </c>
      <c r="AO9" s="204">
        <v>317.51</v>
      </c>
      <c r="AP9" s="204">
        <v>0</v>
      </c>
      <c r="AQ9" s="204">
        <v>0</v>
      </c>
      <c r="AR9" s="204">
        <v>19.37</v>
      </c>
      <c r="AS9" s="204">
        <v>31.1</v>
      </c>
      <c r="AT9" s="204">
        <v>40.200000000000003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336.8</v>
      </c>
      <c r="L10" s="204">
        <v>2.9</v>
      </c>
      <c r="M10" s="204">
        <v>2.54</v>
      </c>
      <c r="N10" s="204">
        <v>2.08</v>
      </c>
      <c r="O10" s="204">
        <v>1.47</v>
      </c>
      <c r="P10" s="204">
        <v>1.1000000000000001</v>
      </c>
      <c r="Q10" s="204">
        <v>1.48</v>
      </c>
      <c r="R10" s="204">
        <v>8.5399999999999991</v>
      </c>
      <c r="S10" s="204">
        <v>5.35</v>
      </c>
      <c r="T10" s="204">
        <v>0</v>
      </c>
      <c r="U10" s="204">
        <v>2.0299999999999998</v>
      </c>
      <c r="V10" s="204">
        <v>4.24</v>
      </c>
      <c r="W10" s="204">
        <v>9.18</v>
      </c>
      <c r="X10" s="204">
        <v>30.57</v>
      </c>
      <c r="Y10" s="204">
        <v>0</v>
      </c>
      <c r="Z10" s="204">
        <v>64.63</v>
      </c>
      <c r="AA10" s="204">
        <v>13.55</v>
      </c>
      <c r="AB10" s="204">
        <v>0</v>
      </c>
      <c r="AC10" s="204">
        <v>19.32</v>
      </c>
      <c r="AD10" s="204">
        <v>0</v>
      </c>
      <c r="AE10" s="204">
        <v>0</v>
      </c>
      <c r="AF10" s="204">
        <v>0</v>
      </c>
      <c r="AG10" s="204">
        <v>6.68</v>
      </c>
      <c r="AH10" s="204">
        <v>0</v>
      </c>
      <c r="AI10" s="204">
        <v>46.68</v>
      </c>
      <c r="AJ10" s="204">
        <v>0</v>
      </c>
      <c r="AK10" s="204">
        <v>15.59</v>
      </c>
      <c r="AL10" s="204">
        <v>0</v>
      </c>
      <c r="AM10" s="204">
        <v>0</v>
      </c>
      <c r="AN10" s="204">
        <v>0</v>
      </c>
      <c r="AO10" s="204">
        <v>317.51</v>
      </c>
      <c r="AP10" s="204">
        <v>0</v>
      </c>
      <c r="AQ10" s="204">
        <v>0</v>
      </c>
      <c r="AR10" s="204">
        <v>19.37</v>
      </c>
      <c r="AS10" s="204">
        <v>31.1</v>
      </c>
      <c r="AT10" s="204">
        <v>40.200000000000003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336.8</v>
      </c>
      <c r="L11" s="204">
        <v>2.9</v>
      </c>
      <c r="M11" s="204">
        <v>2.54</v>
      </c>
      <c r="N11" s="204">
        <v>2.08</v>
      </c>
      <c r="O11" s="204">
        <v>1.47</v>
      </c>
      <c r="P11" s="204">
        <v>1.1000000000000001</v>
      </c>
      <c r="Q11" s="204">
        <v>1.48</v>
      </c>
      <c r="R11" s="204">
        <v>8.5399999999999991</v>
      </c>
      <c r="S11" s="204">
        <v>5.35</v>
      </c>
      <c r="T11" s="204">
        <v>0</v>
      </c>
      <c r="U11" s="204">
        <v>2.0299999999999998</v>
      </c>
      <c r="V11" s="204">
        <v>4.24</v>
      </c>
      <c r="W11" s="204">
        <v>9.4700000000000006</v>
      </c>
      <c r="X11" s="204">
        <v>30.57</v>
      </c>
      <c r="Y11" s="204">
        <v>0</v>
      </c>
      <c r="Z11" s="204">
        <v>64.05</v>
      </c>
      <c r="AA11" s="204">
        <v>13.55</v>
      </c>
      <c r="AB11" s="204">
        <v>0</v>
      </c>
      <c r="AC11" s="204">
        <v>19.32</v>
      </c>
      <c r="AD11" s="204">
        <v>0</v>
      </c>
      <c r="AE11" s="204">
        <v>0</v>
      </c>
      <c r="AF11" s="204">
        <v>0</v>
      </c>
      <c r="AG11" s="204">
        <v>6.68</v>
      </c>
      <c r="AH11" s="204">
        <v>0</v>
      </c>
      <c r="AI11" s="204">
        <v>46.68</v>
      </c>
      <c r="AJ11" s="204">
        <v>0</v>
      </c>
      <c r="AK11" s="204">
        <v>15.59</v>
      </c>
      <c r="AL11" s="204">
        <v>0</v>
      </c>
      <c r="AM11" s="204">
        <v>0</v>
      </c>
      <c r="AN11" s="204">
        <v>0</v>
      </c>
      <c r="AO11" s="204">
        <v>317.51</v>
      </c>
      <c r="AP11" s="204">
        <v>0</v>
      </c>
      <c r="AQ11" s="204">
        <v>0</v>
      </c>
      <c r="AR11" s="204">
        <v>19.37</v>
      </c>
      <c r="AS11" s="204">
        <v>31.1</v>
      </c>
      <c r="AT11" s="204">
        <v>40.200000000000003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336.8</v>
      </c>
      <c r="L12" s="204">
        <v>2.9</v>
      </c>
      <c r="M12" s="204">
        <v>2.54</v>
      </c>
      <c r="N12" s="204">
        <v>2.08</v>
      </c>
      <c r="O12" s="204">
        <v>1.47</v>
      </c>
      <c r="P12" s="204">
        <v>1.1000000000000001</v>
      </c>
      <c r="Q12" s="204">
        <v>1.48</v>
      </c>
      <c r="R12" s="204">
        <v>8.5399999999999991</v>
      </c>
      <c r="S12" s="204">
        <v>5.35</v>
      </c>
      <c r="T12" s="204">
        <v>0</v>
      </c>
      <c r="U12" s="204">
        <v>2.0299999999999998</v>
      </c>
      <c r="V12" s="204">
        <v>4.24</v>
      </c>
      <c r="W12" s="204">
        <v>9.4700000000000006</v>
      </c>
      <c r="X12" s="204">
        <v>30.57</v>
      </c>
      <c r="Y12" s="204">
        <v>0</v>
      </c>
      <c r="Z12" s="204">
        <v>64.05</v>
      </c>
      <c r="AA12" s="204">
        <v>13.55</v>
      </c>
      <c r="AB12" s="204">
        <v>0</v>
      </c>
      <c r="AC12" s="204">
        <v>19.32</v>
      </c>
      <c r="AD12" s="204">
        <v>0</v>
      </c>
      <c r="AE12" s="204">
        <v>0</v>
      </c>
      <c r="AF12" s="204">
        <v>0</v>
      </c>
      <c r="AG12" s="204">
        <v>6.68</v>
      </c>
      <c r="AH12" s="204">
        <v>0</v>
      </c>
      <c r="AI12" s="204">
        <v>46.68</v>
      </c>
      <c r="AJ12" s="204">
        <v>0</v>
      </c>
      <c r="AK12" s="204">
        <v>15.59</v>
      </c>
      <c r="AL12" s="204">
        <v>0</v>
      </c>
      <c r="AM12" s="204">
        <v>0</v>
      </c>
      <c r="AN12" s="204">
        <v>0</v>
      </c>
      <c r="AO12" s="204">
        <v>317.51</v>
      </c>
      <c r="AP12" s="204">
        <v>0</v>
      </c>
      <c r="AQ12" s="204">
        <v>0</v>
      </c>
      <c r="AR12" s="204">
        <v>19.37</v>
      </c>
      <c r="AS12" s="204">
        <v>31.1</v>
      </c>
      <c r="AT12" s="204">
        <v>40.200000000000003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336.8</v>
      </c>
      <c r="L13" s="204">
        <v>2.9</v>
      </c>
      <c r="M13" s="204">
        <v>21.63</v>
      </c>
      <c r="N13" s="204">
        <v>11.95</v>
      </c>
      <c r="O13" s="204">
        <v>1.47</v>
      </c>
      <c r="P13" s="204">
        <v>2.58</v>
      </c>
      <c r="Q13" s="204">
        <v>1.48</v>
      </c>
      <c r="R13" s="204">
        <v>8.5399999999999991</v>
      </c>
      <c r="S13" s="204">
        <v>5.35</v>
      </c>
      <c r="T13" s="204">
        <v>0</v>
      </c>
      <c r="U13" s="204">
        <v>2.0299999999999998</v>
      </c>
      <c r="V13" s="204">
        <v>4.24</v>
      </c>
      <c r="W13" s="204">
        <v>9.4700000000000006</v>
      </c>
      <c r="X13" s="204">
        <v>30.57</v>
      </c>
      <c r="Y13" s="204">
        <v>0</v>
      </c>
      <c r="Z13" s="204">
        <v>72.09</v>
      </c>
      <c r="AA13" s="204">
        <v>13.55</v>
      </c>
      <c r="AB13" s="204">
        <v>0</v>
      </c>
      <c r="AC13" s="204">
        <v>19.32</v>
      </c>
      <c r="AD13" s="204">
        <v>0</v>
      </c>
      <c r="AE13" s="204">
        <v>0</v>
      </c>
      <c r="AF13" s="204">
        <v>0</v>
      </c>
      <c r="AG13" s="204">
        <v>6.68</v>
      </c>
      <c r="AH13" s="204">
        <v>0</v>
      </c>
      <c r="AI13" s="204">
        <v>46.68</v>
      </c>
      <c r="AJ13" s="204">
        <v>0</v>
      </c>
      <c r="AK13" s="204">
        <v>15.59</v>
      </c>
      <c r="AL13" s="204">
        <v>0</v>
      </c>
      <c r="AM13" s="204">
        <v>0</v>
      </c>
      <c r="AN13" s="204">
        <v>0</v>
      </c>
      <c r="AO13" s="204">
        <v>317.51</v>
      </c>
      <c r="AP13" s="204">
        <v>0</v>
      </c>
      <c r="AQ13" s="204">
        <v>0</v>
      </c>
      <c r="AR13" s="204">
        <v>19.37</v>
      </c>
      <c r="AS13" s="204">
        <v>31.1</v>
      </c>
      <c r="AT13" s="204">
        <v>40.200000000000003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336.8</v>
      </c>
      <c r="L14" s="204">
        <v>2.9</v>
      </c>
      <c r="M14" s="204">
        <v>21.63</v>
      </c>
      <c r="N14" s="204">
        <v>11.95</v>
      </c>
      <c r="O14" s="204">
        <v>1.47</v>
      </c>
      <c r="P14" s="204">
        <v>3.44</v>
      </c>
      <c r="Q14" s="204">
        <v>1.48</v>
      </c>
      <c r="R14" s="204">
        <v>8.5399999999999991</v>
      </c>
      <c r="S14" s="204">
        <v>5.35</v>
      </c>
      <c r="T14" s="204">
        <v>0</v>
      </c>
      <c r="U14" s="204">
        <v>2.0299999999999998</v>
      </c>
      <c r="V14" s="204">
        <v>4.24</v>
      </c>
      <c r="W14" s="204">
        <v>9.4700000000000006</v>
      </c>
      <c r="X14" s="204">
        <v>30.57</v>
      </c>
      <c r="Y14" s="204">
        <v>0</v>
      </c>
      <c r="Z14" s="204">
        <v>72.09</v>
      </c>
      <c r="AA14" s="204">
        <v>13.55</v>
      </c>
      <c r="AB14" s="204">
        <v>0</v>
      </c>
      <c r="AC14" s="204">
        <v>19.32</v>
      </c>
      <c r="AD14" s="204">
        <v>0</v>
      </c>
      <c r="AE14" s="204">
        <v>0</v>
      </c>
      <c r="AF14" s="204">
        <v>0</v>
      </c>
      <c r="AG14" s="204">
        <v>6.68</v>
      </c>
      <c r="AH14" s="204">
        <v>0</v>
      </c>
      <c r="AI14" s="204">
        <v>46.68</v>
      </c>
      <c r="AJ14" s="204">
        <v>0</v>
      </c>
      <c r="AK14" s="204">
        <v>15.59</v>
      </c>
      <c r="AL14" s="204">
        <v>0</v>
      </c>
      <c r="AM14" s="204">
        <v>0</v>
      </c>
      <c r="AN14" s="204">
        <v>0</v>
      </c>
      <c r="AO14" s="204">
        <v>317.51</v>
      </c>
      <c r="AP14" s="204">
        <v>0</v>
      </c>
      <c r="AQ14" s="204">
        <v>0</v>
      </c>
      <c r="AR14" s="204">
        <v>19.37</v>
      </c>
      <c r="AS14" s="204">
        <v>31.1</v>
      </c>
      <c r="AT14" s="204">
        <v>40.200000000000003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336.8</v>
      </c>
      <c r="L15" s="204">
        <v>2.9</v>
      </c>
      <c r="M15" s="204">
        <v>21.63</v>
      </c>
      <c r="N15" s="204">
        <v>11.95</v>
      </c>
      <c r="O15" s="204">
        <v>1.47</v>
      </c>
      <c r="P15" s="204">
        <v>3.44</v>
      </c>
      <c r="Q15" s="204">
        <v>1.48</v>
      </c>
      <c r="R15" s="204">
        <v>8.5399999999999991</v>
      </c>
      <c r="S15" s="204">
        <v>5.35</v>
      </c>
      <c r="T15" s="204">
        <v>0</v>
      </c>
      <c r="U15" s="204">
        <v>2.0299999999999998</v>
      </c>
      <c r="V15" s="204">
        <v>4.24</v>
      </c>
      <c r="W15" s="204">
        <v>9.4700000000000006</v>
      </c>
      <c r="X15" s="204">
        <v>30.57</v>
      </c>
      <c r="Y15" s="204">
        <v>0</v>
      </c>
      <c r="Z15" s="204">
        <v>72.09</v>
      </c>
      <c r="AA15" s="204">
        <v>13.55</v>
      </c>
      <c r="AB15" s="204">
        <v>0</v>
      </c>
      <c r="AC15" s="204">
        <v>19.32</v>
      </c>
      <c r="AD15" s="204">
        <v>0</v>
      </c>
      <c r="AE15" s="204">
        <v>0</v>
      </c>
      <c r="AF15" s="204">
        <v>0</v>
      </c>
      <c r="AG15" s="204">
        <v>6.68</v>
      </c>
      <c r="AH15" s="204">
        <v>0</v>
      </c>
      <c r="AI15" s="204">
        <v>46.68</v>
      </c>
      <c r="AJ15" s="204">
        <v>0</v>
      </c>
      <c r="AK15" s="204">
        <v>15.59</v>
      </c>
      <c r="AL15" s="204">
        <v>0</v>
      </c>
      <c r="AM15" s="204">
        <v>0</v>
      </c>
      <c r="AN15" s="204">
        <v>0</v>
      </c>
      <c r="AO15" s="204">
        <v>317.51</v>
      </c>
      <c r="AP15" s="204">
        <v>0</v>
      </c>
      <c r="AQ15" s="204">
        <v>0</v>
      </c>
      <c r="AR15" s="204">
        <v>19.510000000000002</v>
      </c>
      <c r="AS15" s="204">
        <v>31.1</v>
      </c>
      <c r="AT15" s="204">
        <v>40.200000000000003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336.8</v>
      </c>
      <c r="L16" s="204">
        <v>2.9</v>
      </c>
      <c r="M16" s="204">
        <v>21.63</v>
      </c>
      <c r="N16" s="204">
        <v>11.95</v>
      </c>
      <c r="O16" s="204">
        <v>1.47</v>
      </c>
      <c r="P16" s="204">
        <v>3.44</v>
      </c>
      <c r="Q16" s="204">
        <v>1.48</v>
      </c>
      <c r="R16" s="204">
        <v>8.5399999999999991</v>
      </c>
      <c r="S16" s="204">
        <v>5.35</v>
      </c>
      <c r="T16" s="204">
        <v>0</v>
      </c>
      <c r="U16" s="204">
        <v>2.0299999999999998</v>
      </c>
      <c r="V16" s="204">
        <v>4.24</v>
      </c>
      <c r="W16" s="204">
        <v>9.4700000000000006</v>
      </c>
      <c r="X16" s="204">
        <v>30.57</v>
      </c>
      <c r="Y16" s="204">
        <v>0</v>
      </c>
      <c r="Z16" s="204">
        <v>72.09</v>
      </c>
      <c r="AA16" s="204">
        <v>13.55</v>
      </c>
      <c r="AB16" s="204">
        <v>0</v>
      </c>
      <c r="AC16" s="204">
        <v>19.32</v>
      </c>
      <c r="AD16" s="204">
        <v>0</v>
      </c>
      <c r="AE16" s="204">
        <v>0</v>
      </c>
      <c r="AF16" s="204">
        <v>0</v>
      </c>
      <c r="AG16" s="204">
        <v>6.68</v>
      </c>
      <c r="AH16" s="204">
        <v>0</v>
      </c>
      <c r="AI16" s="204">
        <v>46.68</v>
      </c>
      <c r="AJ16" s="204">
        <v>0</v>
      </c>
      <c r="AK16" s="204">
        <v>15.59</v>
      </c>
      <c r="AL16" s="204">
        <v>0</v>
      </c>
      <c r="AM16" s="204">
        <v>0</v>
      </c>
      <c r="AN16" s="204">
        <v>0</v>
      </c>
      <c r="AO16" s="204">
        <v>317.51</v>
      </c>
      <c r="AP16" s="204">
        <v>0</v>
      </c>
      <c r="AQ16" s="204">
        <v>0</v>
      </c>
      <c r="AR16" s="204">
        <v>19.510000000000002</v>
      </c>
      <c r="AS16" s="204">
        <v>31.1</v>
      </c>
      <c r="AT16" s="204">
        <v>40.200000000000003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336.8</v>
      </c>
      <c r="L17" s="204">
        <v>2.9</v>
      </c>
      <c r="M17" s="204">
        <v>2.54</v>
      </c>
      <c r="N17" s="204">
        <v>2.08</v>
      </c>
      <c r="O17" s="204">
        <v>1.47</v>
      </c>
      <c r="P17" s="204">
        <v>1.1000000000000001</v>
      </c>
      <c r="Q17" s="204">
        <v>1.48</v>
      </c>
      <c r="R17" s="204">
        <v>8.5399999999999991</v>
      </c>
      <c r="S17" s="204">
        <v>5.35</v>
      </c>
      <c r="T17" s="204">
        <v>0</v>
      </c>
      <c r="U17" s="204">
        <v>2.0299999999999998</v>
      </c>
      <c r="V17" s="204">
        <v>4.24</v>
      </c>
      <c r="W17" s="204">
        <v>9.4700000000000006</v>
      </c>
      <c r="X17" s="204">
        <v>30.57</v>
      </c>
      <c r="Y17" s="204">
        <v>0</v>
      </c>
      <c r="Z17" s="204">
        <v>64.62</v>
      </c>
      <c r="AA17" s="204">
        <v>13.55</v>
      </c>
      <c r="AB17" s="204">
        <v>0</v>
      </c>
      <c r="AC17" s="204">
        <v>19.32</v>
      </c>
      <c r="AD17" s="204">
        <v>0</v>
      </c>
      <c r="AE17" s="204">
        <v>0</v>
      </c>
      <c r="AF17" s="204">
        <v>0</v>
      </c>
      <c r="AG17" s="204">
        <v>6.68</v>
      </c>
      <c r="AH17" s="204">
        <v>0</v>
      </c>
      <c r="AI17" s="204">
        <v>46.68</v>
      </c>
      <c r="AJ17" s="204">
        <v>0</v>
      </c>
      <c r="AK17" s="204">
        <v>15.59</v>
      </c>
      <c r="AL17" s="204">
        <v>0</v>
      </c>
      <c r="AM17" s="204">
        <v>0</v>
      </c>
      <c r="AN17" s="204">
        <v>0</v>
      </c>
      <c r="AO17" s="204">
        <v>317.51</v>
      </c>
      <c r="AP17" s="204">
        <v>0</v>
      </c>
      <c r="AQ17" s="204">
        <v>0</v>
      </c>
      <c r="AR17" s="204">
        <v>19.510000000000002</v>
      </c>
      <c r="AS17" s="204">
        <v>31.1</v>
      </c>
      <c r="AT17" s="204">
        <v>40.200000000000003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336.8</v>
      </c>
      <c r="L18" s="204">
        <v>2.9</v>
      </c>
      <c r="M18" s="204">
        <v>2.54</v>
      </c>
      <c r="N18" s="204">
        <v>2.08</v>
      </c>
      <c r="O18" s="204">
        <v>1.47</v>
      </c>
      <c r="P18" s="204">
        <v>1.1000000000000001</v>
      </c>
      <c r="Q18" s="204">
        <v>1.48</v>
      </c>
      <c r="R18" s="204">
        <v>8.5399999999999991</v>
      </c>
      <c r="S18" s="204">
        <v>5.35</v>
      </c>
      <c r="T18" s="204">
        <v>0</v>
      </c>
      <c r="U18" s="204">
        <v>2.0299999999999998</v>
      </c>
      <c r="V18" s="204">
        <v>4.24</v>
      </c>
      <c r="W18" s="204">
        <v>9.4700000000000006</v>
      </c>
      <c r="X18" s="204">
        <v>30.57</v>
      </c>
      <c r="Y18" s="204">
        <v>0</v>
      </c>
      <c r="Z18" s="204">
        <v>64.62</v>
      </c>
      <c r="AA18" s="204">
        <v>13.55</v>
      </c>
      <c r="AB18" s="204">
        <v>0</v>
      </c>
      <c r="AC18" s="204">
        <v>19.32</v>
      </c>
      <c r="AD18" s="204">
        <v>0</v>
      </c>
      <c r="AE18" s="204">
        <v>0</v>
      </c>
      <c r="AF18" s="204">
        <v>0</v>
      </c>
      <c r="AG18" s="204">
        <v>6.68</v>
      </c>
      <c r="AH18" s="204">
        <v>0</v>
      </c>
      <c r="AI18" s="204">
        <v>46.68</v>
      </c>
      <c r="AJ18" s="204">
        <v>0</v>
      </c>
      <c r="AK18" s="204">
        <v>15.59</v>
      </c>
      <c r="AL18" s="204">
        <v>0</v>
      </c>
      <c r="AM18" s="204">
        <v>0</v>
      </c>
      <c r="AN18" s="204">
        <v>0</v>
      </c>
      <c r="AO18" s="204">
        <v>317.51</v>
      </c>
      <c r="AP18" s="204">
        <v>0</v>
      </c>
      <c r="AQ18" s="204">
        <v>0</v>
      </c>
      <c r="AR18" s="204">
        <v>19.510000000000002</v>
      </c>
      <c r="AS18" s="204">
        <v>31.1</v>
      </c>
      <c r="AT18" s="204">
        <v>40.200000000000003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336.8</v>
      </c>
      <c r="L19" s="204">
        <v>2.9</v>
      </c>
      <c r="M19" s="204">
        <v>2.54</v>
      </c>
      <c r="N19" s="204">
        <v>2.08</v>
      </c>
      <c r="O19" s="204">
        <v>1.47</v>
      </c>
      <c r="P19" s="204">
        <v>1.1000000000000001</v>
      </c>
      <c r="Q19" s="204">
        <v>1.48</v>
      </c>
      <c r="R19" s="204">
        <v>8.5399999999999991</v>
      </c>
      <c r="S19" s="204">
        <v>5.35</v>
      </c>
      <c r="T19" s="204">
        <v>0</v>
      </c>
      <c r="U19" s="204">
        <v>2.0299999999999998</v>
      </c>
      <c r="V19" s="204">
        <v>4.24</v>
      </c>
      <c r="W19" s="204">
        <v>9.4700000000000006</v>
      </c>
      <c r="X19" s="204">
        <v>30.57</v>
      </c>
      <c r="Y19" s="204">
        <v>0</v>
      </c>
      <c r="Z19" s="204">
        <v>64.62</v>
      </c>
      <c r="AA19" s="204">
        <v>13.55</v>
      </c>
      <c r="AB19" s="204">
        <v>0</v>
      </c>
      <c r="AC19" s="204">
        <v>19.32</v>
      </c>
      <c r="AD19" s="204">
        <v>0</v>
      </c>
      <c r="AE19" s="204">
        <v>0</v>
      </c>
      <c r="AF19" s="204">
        <v>0</v>
      </c>
      <c r="AG19" s="204">
        <v>6.68</v>
      </c>
      <c r="AH19" s="204">
        <v>0</v>
      </c>
      <c r="AI19" s="204">
        <v>46.68</v>
      </c>
      <c r="AJ19" s="204">
        <v>0</v>
      </c>
      <c r="AK19" s="204">
        <v>15.59</v>
      </c>
      <c r="AL19" s="204">
        <v>0</v>
      </c>
      <c r="AM19" s="204">
        <v>0</v>
      </c>
      <c r="AN19" s="204">
        <v>0</v>
      </c>
      <c r="AO19" s="204">
        <v>317.51</v>
      </c>
      <c r="AP19" s="204">
        <v>0</v>
      </c>
      <c r="AQ19" s="204">
        <v>0</v>
      </c>
      <c r="AR19" s="204">
        <v>19.510000000000002</v>
      </c>
      <c r="AS19" s="204">
        <v>31.1</v>
      </c>
      <c r="AT19" s="204">
        <v>40.200000000000003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336.8</v>
      </c>
      <c r="L20" s="204">
        <v>2.9</v>
      </c>
      <c r="M20" s="204">
        <v>2.54</v>
      </c>
      <c r="N20" s="204">
        <v>2.08</v>
      </c>
      <c r="O20" s="204">
        <v>1.47</v>
      </c>
      <c r="P20" s="204">
        <v>1.1000000000000001</v>
      </c>
      <c r="Q20" s="204">
        <v>1.48</v>
      </c>
      <c r="R20" s="204">
        <v>8.5399999999999991</v>
      </c>
      <c r="S20" s="204">
        <v>5.35</v>
      </c>
      <c r="T20" s="204">
        <v>0</v>
      </c>
      <c r="U20" s="204">
        <v>2.0299999999999998</v>
      </c>
      <c r="V20" s="204">
        <v>4.24</v>
      </c>
      <c r="W20" s="204">
        <v>9.4700000000000006</v>
      </c>
      <c r="X20" s="204">
        <v>30.57</v>
      </c>
      <c r="Y20" s="204">
        <v>0</v>
      </c>
      <c r="Z20" s="204">
        <v>64.62</v>
      </c>
      <c r="AA20" s="204">
        <v>13.55</v>
      </c>
      <c r="AB20" s="204">
        <v>0</v>
      </c>
      <c r="AC20" s="204">
        <v>19.32</v>
      </c>
      <c r="AD20" s="204">
        <v>0</v>
      </c>
      <c r="AE20" s="204">
        <v>0</v>
      </c>
      <c r="AF20" s="204">
        <v>0</v>
      </c>
      <c r="AG20" s="204">
        <v>6.68</v>
      </c>
      <c r="AH20" s="204">
        <v>0</v>
      </c>
      <c r="AI20" s="204">
        <v>46.68</v>
      </c>
      <c r="AJ20" s="204">
        <v>0</v>
      </c>
      <c r="AK20" s="204">
        <v>15.59</v>
      </c>
      <c r="AL20" s="204">
        <v>0</v>
      </c>
      <c r="AM20" s="204">
        <v>0</v>
      </c>
      <c r="AN20" s="204">
        <v>0</v>
      </c>
      <c r="AO20" s="204">
        <v>317.51</v>
      </c>
      <c r="AP20" s="204">
        <v>0</v>
      </c>
      <c r="AQ20" s="204">
        <v>0</v>
      </c>
      <c r="AR20" s="204">
        <v>19.510000000000002</v>
      </c>
      <c r="AS20" s="204">
        <v>31.1</v>
      </c>
      <c r="AT20" s="204">
        <v>40.200000000000003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336.8</v>
      </c>
      <c r="L21" s="204">
        <v>2.9</v>
      </c>
      <c r="M21" s="204">
        <v>2.54</v>
      </c>
      <c r="N21" s="204">
        <v>2.08</v>
      </c>
      <c r="O21" s="204">
        <v>1.47</v>
      </c>
      <c r="P21" s="204">
        <v>1.1000000000000001</v>
      </c>
      <c r="Q21" s="204">
        <v>1.48</v>
      </c>
      <c r="R21" s="204">
        <v>8.5399999999999991</v>
      </c>
      <c r="S21" s="204">
        <v>5.35</v>
      </c>
      <c r="T21" s="204">
        <v>0</v>
      </c>
      <c r="U21" s="204">
        <v>2.0299999999999998</v>
      </c>
      <c r="V21" s="204">
        <v>4.24</v>
      </c>
      <c r="W21" s="204">
        <v>9.4700000000000006</v>
      </c>
      <c r="X21" s="204">
        <v>30.57</v>
      </c>
      <c r="Y21" s="204">
        <v>0</v>
      </c>
      <c r="Z21" s="204">
        <v>64.62</v>
      </c>
      <c r="AA21" s="204">
        <v>13.55</v>
      </c>
      <c r="AB21" s="204">
        <v>0</v>
      </c>
      <c r="AC21" s="204">
        <v>19.32</v>
      </c>
      <c r="AD21" s="204">
        <v>0</v>
      </c>
      <c r="AE21" s="204">
        <v>0</v>
      </c>
      <c r="AF21" s="204">
        <v>0</v>
      </c>
      <c r="AG21" s="204">
        <v>6.68</v>
      </c>
      <c r="AH21" s="204">
        <v>0</v>
      </c>
      <c r="AI21" s="204">
        <v>46.68</v>
      </c>
      <c r="AJ21" s="204">
        <v>0</v>
      </c>
      <c r="AK21" s="204">
        <v>15.59</v>
      </c>
      <c r="AL21" s="204">
        <v>0</v>
      </c>
      <c r="AM21" s="204">
        <v>0</v>
      </c>
      <c r="AN21" s="204">
        <v>0</v>
      </c>
      <c r="AO21" s="204">
        <v>317.51</v>
      </c>
      <c r="AP21" s="204">
        <v>0</v>
      </c>
      <c r="AQ21" s="204">
        <v>0</v>
      </c>
      <c r="AR21" s="204">
        <v>19.600000000000001</v>
      </c>
      <c r="AS21" s="204">
        <v>31.1</v>
      </c>
      <c r="AT21" s="204">
        <v>40.200000000000003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269.58999999999997</v>
      </c>
      <c r="L22" s="204">
        <v>2.9</v>
      </c>
      <c r="M22" s="204">
        <v>3.67</v>
      </c>
      <c r="N22" s="204">
        <v>4.74</v>
      </c>
      <c r="O22" s="204">
        <v>2.48</v>
      </c>
      <c r="P22" s="204">
        <v>12.96</v>
      </c>
      <c r="Q22" s="204">
        <v>1.48</v>
      </c>
      <c r="R22" s="204">
        <v>8.5399999999999991</v>
      </c>
      <c r="S22" s="204">
        <v>5.35</v>
      </c>
      <c r="T22" s="204">
        <v>0</v>
      </c>
      <c r="U22" s="204">
        <v>2.0299999999999998</v>
      </c>
      <c r="V22" s="204">
        <v>4.24</v>
      </c>
      <c r="W22" s="204">
        <v>9.4700000000000006</v>
      </c>
      <c r="X22" s="204">
        <v>30.57</v>
      </c>
      <c r="Y22" s="204">
        <v>0</v>
      </c>
      <c r="Z22" s="204">
        <v>64.62</v>
      </c>
      <c r="AA22" s="204">
        <v>13.55</v>
      </c>
      <c r="AB22" s="204">
        <v>0</v>
      </c>
      <c r="AC22" s="204">
        <v>19.32</v>
      </c>
      <c r="AD22" s="204">
        <v>0</v>
      </c>
      <c r="AE22" s="204">
        <v>0</v>
      </c>
      <c r="AF22" s="204">
        <v>0</v>
      </c>
      <c r="AG22" s="204">
        <v>6.68</v>
      </c>
      <c r="AH22" s="204">
        <v>0</v>
      </c>
      <c r="AI22" s="204">
        <v>46.68</v>
      </c>
      <c r="AJ22" s="204">
        <v>0</v>
      </c>
      <c r="AK22" s="204">
        <v>15.59</v>
      </c>
      <c r="AL22" s="204">
        <v>0</v>
      </c>
      <c r="AM22" s="204">
        <v>0</v>
      </c>
      <c r="AN22" s="204">
        <v>0</v>
      </c>
      <c r="AO22" s="204">
        <v>317.51</v>
      </c>
      <c r="AP22" s="204">
        <v>0</v>
      </c>
      <c r="AQ22" s="204">
        <v>0</v>
      </c>
      <c r="AR22" s="204">
        <v>19.600000000000001</v>
      </c>
      <c r="AS22" s="204">
        <v>31.1</v>
      </c>
      <c r="AT22" s="204">
        <v>40.200000000000003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240.79</v>
      </c>
      <c r="L23" s="204">
        <v>2.9</v>
      </c>
      <c r="M23" s="204">
        <v>3.67</v>
      </c>
      <c r="N23" s="204">
        <v>4.74</v>
      </c>
      <c r="O23" s="204">
        <v>2.48</v>
      </c>
      <c r="P23" s="204">
        <v>12.96</v>
      </c>
      <c r="Q23" s="204">
        <v>1.48</v>
      </c>
      <c r="R23" s="204">
        <v>8.5399999999999991</v>
      </c>
      <c r="S23" s="204">
        <v>5.35</v>
      </c>
      <c r="T23" s="204">
        <v>0</v>
      </c>
      <c r="U23" s="204">
        <v>2.0299999999999998</v>
      </c>
      <c r="V23" s="204">
        <v>4.24</v>
      </c>
      <c r="W23" s="204">
        <v>9.56</v>
      </c>
      <c r="X23" s="204">
        <v>30.56</v>
      </c>
      <c r="Y23" s="204">
        <v>0</v>
      </c>
      <c r="Z23" s="204">
        <v>64.62</v>
      </c>
      <c r="AA23" s="204">
        <v>13.55</v>
      </c>
      <c r="AB23" s="204">
        <v>0</v>
      </c>
      <c r="AC23" s="204">
        <v>19.32</v>
      </c>
      <c r="AD23" s="204">
        <v>0</v>
      </c>
      <c r="AE23" s="204">
        <v>0</v>
      </c>
      <c r="AF23" s="204">
        <v>0</v>
      </c>
      <c r="AG23" s="204">
        <v>6.68</v>
      </c>
      <c r="AH23" s="204">
        <v>0</v>
      </c>
      <c r="AI23" s="204">
        <v>46.68</v>
      </c>
      <c r="AJ23" s="204">
        <v>0</v>
      </c>
      <c r="AK23" s="204">
        <v>15.59</v>
      </c>
      <c r="AL23" s="204">
        <v>0</v>
      </c>
      <c r="AM23" s="204">
        <v>0</v>
      </c>
      <c r="AN23" s="204">
        <v>0</v>
      </c>
      <c r="AO23" s="204">
        <v>317.51</v>
      </c>
      <c r="AP23" s="204">
        <v>0</v>
      </c>
      <c r="AQ23" s="204">
        <v>0</v>
      </c>
      <c r="AR23" s="204">
        <v>19.600000000000001</v>
      </c>
      <c r="AS23" s="204">
        <v>31.1</v>
      </c>
      <c r="AT23" s="204">
        <v>40.200000000000003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240.79</v>
      </c>
      <c r="L24" s="204">
        <v>2.9</v>
      </c>
      <c r="M24" s="204">
        <v>3.67</v>
      </c>
      <c r="N24" s="204">
        <v>4.74</v>
      </c>
      <c r="O24" s="204">
        <v>2.48</v>
      </c>
      <c r="P24" s="204">
        <v>12.96</v>
      </c>
      <c r="Q24" s="204">
        <v>1.48</v>
      </c>
      <c r="R24" s="204">
        <v>8.5399999999999991</v>
      </c>
      <c r="S24" s="204">
        <v>5.35</v>
      </c>
      <c r="T24" s="204">
        <v>0</v>
      </c>
      <c r="U24" s="204">
        <v>2.0299999999999998</v>
      </c>
      <c r="V24" s="204">
        <v>4.24</v>
      </c>
      <c r="W24" s="204">
        <v>9.4700000000000006</v>
      </c>
      <c r="X24" s="204">
        <v>30.56</v>
      </c>
      <c r="Y24" s="204">
        <v>0</v>
      </c>
      <c r="Z24" s="204">
        <v>64.62</v>
      </c>
      <c r="AA24" s="204">
        <v>13.55</v>
      </c>
      <c r="AB24" s="204">
        <v>0</v>
      </c>
      <c r="AC24" s="204">
        <v>19.32</v>
      </c>
      <c r="AD24" s="204">
        <v>0</v>
      </c>
      <c r="AE24" s="204">
        <v>0</v>
      </c>
      <c r="AF24" s="204">
        <v>0</v>
      </c>
      <c r="AG24" s="204">
        <v>6.68</v>
      </c>
      <c r="AH24" s="204">
        <v>0</v>
      </c>
      <c r="AI24" s="204">
        <v>46.68</v>
      </c>
      <c r="AJ24" s="204">
        <v>0</v>
      </c>
      <c r="AK24" s="204">
        <v>15.59</v>
      </c>
      <c r="AL24" s="204">
        <v>0</v>
      </c>
      <c r="AM24" s="204">
        <v>0</v>
      </c>
      <c r="AN24" s="204">
        <v>0</v>
      </c>
      <c r="AO24" s="204">
        <v>317.51</v>
      </c>
      <c r="AP24" s="204">
        <v>0</v>
      </c>
      <c r="AQ24" s="204">
        <v>0</v>
      </c>
      <c r="AR24" s="204">
        <v>19.600000000000001</v>
      </c>
      <c r="AS24" s="204">
        <v>31.1</v>
      </c>
      <c r="AT24" s="204">
        <v>40.200000000000003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240.8</v>
      </c>
      <c r="L25" s="204">
        <v>2.91</v>
      </c>
      <c r="M25" s="204">
        <v>3.67</v>
      </c>
      <c r="N25" s="204">
        <v>4.74</v>
      </c>
      <c r="O25" s="204">
        <v>2.48</v>
      </c>
      <c r="P25" s="204">
        <v>12.96</v>
      </c>
      <c r="Q25" s="204">
        <v>1.61</v>
      </c>
      <c r="R25" s="204">
        <v>8.5399999999999991</v>
      </c>
      <c r="S25" s="204">
        <v>5.35</v>
      </c>
      <c r="T25" s="204">
        <v>0</v>
      </c>
      <c r="U25" s="204">
        <v>1.58</v>
      </c>
      <c r="V25" s="204">
        <v>4.41</v>
      </c>
      <c r="W25" s="204">
        <v>9.4700000000000006</v>
      </c>
      <c r="X25" s="204">
        <v>30.56</v>
      </c>
      <c r="Y25" s="204">
        <v>0</v>
      </c>
      <c r="Z25" s="204">
        <v>64.62</v>
      </c>
      <c r="AA25" s="204">
        <v>18.170000000000002</v>
      </c>
      <c r="AB25" s="204">
        <v>0</v>
      </c>
      <c r="AC25" s="204">
        <v>19.32</v>
      </c>
      <c r="AD25" s="204">
        <v>0</v>
      </c>
      <c r="AE25" s="204">
        <v>0</v>
      </c>
      <c r="AF25" s="204">
        <v>0</v>
      </c>
      <c r="AG25" s="204">
        <v>6.68</v>
      </c>
      <c r="AH25" s="204">
        <v>0</v>
      </c>
      <c r="AI25" s="204">
        <v>46.68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19.600000000000001</v>
      </c>
      <c r="AS25" s="204">
        <v>31.1</v>
      </c>
      <c r="AT25" s="204">
        <v>40.200000000000003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240.79</v>
      </c>
      <c r="L26" s="204">
        <v>2.91</v>
      </c>
      <c r="M26" s="204">
        <v>3.67</v>
      </c>
      <c r="N26" s="204">
        <v>4.74</v>
      </c>
      <c r="O26" s="204">
        <v>2.48</v>
      </c>
      <c r="P26" s="204">
        <v>12.96</v>
      </c>
      <c r="Q26" s="204">
        <v>1.61</v>
      </c>
      <c r="R26" s="204">
        <v>8.5399999999999991</v>
      </c>
      <c r="S26" s="204">
        <v>5.35</v>
      </c>
      <c r="T26" s="204">
        <v>0</v>
      </c>
      <c r="U26" s="204">
        <v>1.58</v>
      </c>
      <c r="V26" s="204">
        <v>4.24</v>
      </c>
      <c r="W26" s="204">
        <v>9.4700000000000006</v>
      </c>
      <c r="X26" s="204">
        <v>30.56</v>
      </c>
      <c r="Y26" s="204">
        <v>0</v>
      </c>
      <c r="Z26" s="204">
        <v>64.62</v>
      </c>
      <c r="AA26" s="204">
        <v>18.170000000000002</v>
      </c>
      <c r="AB26" s="204">
        <v>0</v>
      </c>
      <c r="AC26" s="204">
        <v>19.32</v>
      </c>
      <c r="AD26" s="204">
        <v>0</v>
      </c>
      <c r="AE26" s="204">
        <v>0</v>
      </c>
      <c r="AF26" s="204">
        <v>0</v>
      </c>
      <c r="AG26" s="204">
        <v>6.68</v>
      </c>
      <c r="AH26" s="204">
        <v>0</v>
      </c>
      <c r="AI26" s="204">
        <v>46.68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19.600000000000001</v>
      </c>
      <c r="AS26" s="204">
        <v>31.1</v>
      </c>
      <c r="AT26" s="204">
        <v>40.200000000000003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240.79</v>
      </c>
      <c r="L27" s="204">
        <v>2.91</v>
      </c>
      <c r="M27" s="204">
        <v>3.67</v>
      </c>
      <c r="N27" s="204">
        <v>2.08</v>
      </c>
      <c r="O27" s="204">
        <v>1.47</v>
      </c>
      <c r="P27" s="204">
        <v>12.96</v>
      </c>
      <c r="Q27" s="204">
        <v>1.73</v>
      </c>
      <c r="R27" s="204">
        <v>9.15</v>
      </c>
      <c r="S27" s="204">
        <v>5.74</v>
      </c>
      <c r="T27" s="204">
        <v>0</v>
      </c>
      <c r="U27" s="204">
        <v>1.58</v>
      </c>
      <c r="V27" s="204">
        <v>4.24</v>
      </c>
      <c r="W27" s="204">
        <v>9.4700000000000006</v>
      </c>
      <c r="X27" s="204">
        <v>30.56</v>
      </c>
      <c r="Y27" s="204">
        <v>0</v>
      </c>
      <c r="Z27" s="204">
        <v>64.62</v>
      </c>
      <c r="AA27" s="204">
        <v>20.420000000000002</v>
      </c>
      <c r="AB27" s="204">
        <v>0</v>
      </c>
      <c r="AC27" s="204">
        <v>19.32</v>
      </c>
      <c r="AD27" s="204">
        <v>0</v>
      </c>
      <c r="AE27" s="204">
        <v>0</v>
      </c>
      <c r="AF27" s="204">
        <v>0</v>
      </c>
      <c r="AG27" s="204">
        <v>6.68</v>
      </c>
      <c r="AH27" s="204">
        <v>0</v>
      </c>
      <c r="AI27" s="204">
        <v>46.68</v>
      </c>
      <c r="AJ27" s="204">
        <v>0</v>
      </c>
      <c r="AK27" s="204">
        <v>15.59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19.600000000000001</v>
      </c>
      <c r="AS27" s="204">
        <v>31.1</v>
      </c>
      <c r="AT27" s="204">
        <v>40.200000000000003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240.79</v>
      </c>
      <c r="L28" s="204">
        <v>2.91</v>
      </c>
      <c r="M28" s="204">
        <v>2.54</v>
      </c>
      <c r="N28" s="204">
        <v>2.08</v>
      </c>
      <c r="O28" s="204">
        <v>1.47</v>
      </c>
      <c r="P28" s="204">
        <v>1.1000000000000001</v>
      </c>
      <c r="Q28" s="204">
        <v>1.61</v>
      </c>
      <c r="R28" s="204">
        <v>8.5399999999999991</v>
      </c>
      <c r="S28" s="204">
        <v>5.35</v>
      </c>
      <c r="T28" s="204">
        <v>0</v>
      </c>
      <c r="U28" s="204">
        <v>1.58</v>
      </c>
      <c r="V28" s="204">
        <v>4.24</v>
      </c>
      <c r="W28" s="204">
        <v>9.4700000000000006</v>
      </c>
      <c r="X28" s="204">
        <v>30.56</v>
      </c>
      <c r="Y28" s="204">
        <v>0</v>
      </c>
      <c r="Z28" s="204">
        <v>64.62</v>
      </c>
      <c r="AA28" s="204">
        <v>20.420000000000002</v>
      </c>
      <c r="AB28" s="204">
        <v>0</v>
      </c>
      <c r="AC28" s="204">
        <v>19.32</v>
      </c>
      <c r="AD28" s="204">
        <v>0</v>
      </c>
      <c r="AE28" s="204">
        <v>0</v>
      </c>
      <c r="AF28" s="204">
        <v>0</v>
      </c>
      <c r="AG28" s="204">
        <v>6.68</v>
      </c>
      <c r="AH28" s="204">
        <v>0</v>
      </c>
      <c r="AI28" s="204">
        <v>46.68</v>
      </c>
      <c r="AJ28" s="204">
        <v>0</v>
      </c>
      <c r="AK28" s="204">
        <v>15.59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19.600000000000001</v>
      </c>
      <c r="AS28" s="204">
        <v>31.1</v>
      </c>
      <c r="AT28" s="204">
        <v>40.200000000000003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240.79</v>
      </c>
      <c r="L29" s="204">
        <v>2.93</v>
      </c>
      <c r="M29" s="204">
        <v>2.54</v>
      </c>
      <c r="N29" s="204">
        <v>2.08</v>
      </c>
      <c r="O29" s="204">
        <v>1.47</v>
      </c>
      <c r="P29" s="204">
        <v>1.1000000000000001</v>
      </c>
      <c r="Q29" s="204">
        <v>1.61</v>
      </c>
      <c r="R29" s="204">
        <v>8.5399999999999991</v>
      </c>
      <c r="S29" s="204">
        <v>5.35</v>
      </c>
      <c r="T29" s="204">
        <v>0</v>
      </c>
      <c r="U29" s="204">
        <v>1.58</v>
      </c>
      <c r="V29" s="204">
        <v>4.24</v>
      </c>
      <c r="W29" s="204">
        <v>9.4700000000000006</v>
      </c>
      <c r="X29" s="204">
        <v>30.56</v>
      </c>
      <c r="Y29" s="204">
        <v>0</v>
      </c>
      <c r="Z29" s="204">
        <v>64.62</v>
      </c>
      <c r="AA29" s="204">
        <v>20.420000000000002</v>
      </c>
      <c r="AB29" s="204">
        <v>0</v>
      </c>
      <c r="AC29" s="204">
        <v>19.32</v>
      </c>
      <c r="AD29" s="204">
        <v>0</v>
      </c>
      <c r="AE29" s="204">
        <v>0</v>
      </c>
      <c r="AF29" s="204">
        <v>0</v>
      </c>
      <c r="AG29" s="204">
        <v>6.68</v>
      </c>
      <c r="AH29" s="204">
        <v>0</v>
      </c>
      <c r="AI29" s="204">
        <v>46.68</v>
      </c>
      <c r="AJ29" s="204">
        <v>0</v>
      </c>
      <c r="AK29" s="204">
        <v>15.59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19.690000000000001</v>
      </c>
      <c r="AS29" s="204">
        <v>31.1</v>
      </c>
      <c r="AT29" s="204">
        <v>40.200000000000003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240.79</v>
      </c>
      <c r="L30" s="204">
        <v>2.91</v>
      </c>
      <c r="M30" s="204">
        <v>2.54</v>
      </c>
      <c r="N30" s="204">
        <v>2.08</v>
      </c>
      <c r="O30" s="204">
        <v>1.47</v>
      </c>
      <c r="P30" s="204">
        <v>1.1000000000000001</v>
      </c>
      <c r="Q30" s="204">
        <v>1.61</v>
      </c>
      <c r="R30" s="204">
        <v>8.5399999999999991</v>
      </c>
      <c r="S30" s="204">
        <v>5.35</v>
      </c>
      <c r="T30" s="204">
        <v>0</v>
      </c>
      <c r="U30" s="204">
        <v>1.58</v>
      </c>
      <c r="V30" s="204">
        <v>4.24</v>
      </c>
      <c r="W30" s="204">
        <v>9.4700000000000006</v>
      </c>
      <c r="X30" s="204">
        <v>30.56</v>
      </c>
      <c r="Y30" s="204">
        <v>0</v>
      </c>
      <c r="Z30" s="204">
        <v>64.62</v>
      </c>
      <c r="AA30" s="204">
        <v>20.420000000000002</v>
      </c>
      <c r="AB30" s="204">
        <v>0</v>
      </c>
      <c r="AC30" s="204">
        <v>19.32</v>
      </c>
      <c r="AD30" s="204">
        <v>0</v>
      </c>
      <c r="AE30" s="204">
        <v>0</v>
      </c>
      <c r="AF30" s="204">
        <v>0</v>
      </c>
      <c r="AG30" s="204">
        <v>6.68</v>
      </c>
      <c r="AH30" s="204">
        <v>0</v>
      </c>
      <c r="AI30" s="204">
        <v>46.68</v>
      </c>
      <c r="AJ30" s="204">
        <v>0</v>
      </c>
      <c r="AK30" s="204">
        <v>15.59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19.690000000000001</v>
      </c>
      <c r="AS30" s="204">
        <v>31.1</v>
      </c>
      <c r="AT30" s="204">
        <v>40.200000000000003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240.53</v>
      </c>
      <c r="L31" s="204">
        <v>2.91</v>
      </c>
      <c r="M31" s="204">
        <v>2.54</v>
      </c>
      <c r="N31" s="204">
        <v>2.08</v>
      </c>
      <c r="O31" s="204">
        <v>1.47</v>
      </c>
      <c r="P31" s="204">
        <v>1.1000000000000001</v>
      </c>
      <c r="Q31" s="204">
        <v>1.61</v>
      </c>
      <c r="R31" s="204">
        <v>8.5399999999999991</v>
      </c>
      <c r="S31" s="204">
        <v>5.35</v>
      </c>
      <c r="T31" s="204">
        <v>0</v>
      </c>
      <c r="U31" s="204">
        <v>1.58</v>
      </c>
      <c r="V31" s="204">
        <v>0.37</v>
      </c>
      <c r="W31" s="204">
        <v>0.91</v>
      </c>
      <c r="X31" s="204">
        <v>2.6</v>
      </c>
      <c r="Y31" s="204">
        <v>0</v>
      </c>
      <c r="Z31" s="204">
        <v>4.88</v>
      </c>
      <c r="AA31" s="204">
        <v>1.58</v>
      </c>
      <c r="AB31" s="204">
        <v>0</v>
      </c>
      <c r="AC31" s="204">
        <v>19.32</v>
      </c>
      <c r="AD31" s="204">
        <v>0</v>
      </c>
      <c r="AE31" s="204">
        <v>0</v>
      </c>
      <c r="AF31" s="204">
        <v>0</v>
      </c>
      <c r="AG31" s="204">
        <v>6.68</v>
      </c>
      <c r="AH31" s="204">
        <v>0</v>
      </c>
      <c r="AI31" s="204">
        <v>46.68</v>
      </c>
      <c r="AJ31" s="204">
        <v>0</v>
      </c>
      <c r="AK31" s="204">
        <v>15.61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19.690000000000001</v>
      </c>
      <c r="AS31" s="204">
        <v>31.1</v>
      </c>
      <c r="AT31" s="204">
        <v>40.200000000000003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240.53</v>
      </c>
      <c r="L32" s="204">
        <v>0.25</v>
      </c>
      <c r="M32" s="204">
        <v>2.54</v>
      </c>
      <c r="N32" s="204">
        <v>2.08</v>
      </c>
      <c r="O32" s="204">
        <v>1.47</v>
      </c>
      <c r="P32" s="204">
        <v>1.1000000000000001</v>
      </c>
      <c r="Q32" s="204">
        <v>0.18</v>
      </c>
      <c r="R32" s="204">
        <v>0.98</v>
      </c>
      <c r="S32" s="204">
        <v>0.65</v>
      </c>
      <c r="T32" s="204">
        <v>0</v>
      </c>
      <c r="U32" s="204">
        <v>1.58</v>
      </c>
      <c r="V32" s="204">
        <v>0.36</v>
      </c>
      <c r="W32" s="204">
        <v>0.8</v>
      </c>
      <c r="X32" s="204">
        <v>2.6</v>
      </c>
      <c r="Y32" s="204">
        <v>0</v>
      </c>
      <c r="Z32" s="204">
        <v>4.88</v>
      </c>
      <c r="AA32" s="204">
        <v>1.58</v>
      </c>
      <c r="AB32" s="204">
        <v>0</v>
      </c>
      <c r="AC32" s="204">
        <v>19.32</v>
      </c>
      <c r="AD32" s="204">
        <v>0</v>
      </c>
      <c r="AE32" s="204">
        <v>0</v>
      </c>
      <c r="AF32" s="204">
        <v>0</v>
      </c>
      <c r="AG32" s="204">
        <v>6.68</v>
      </c>
      <c r="AH32" s="204">
        <v>0</v>
      </c>
      <c r="AI32" s="204">
        <v>46.68</v>
      </c>
      <c r="AJ32" s="204">
        <v>0</v>
      </c>
      <c r="AK32" s="204">
        <v>15.61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19.690000000000001</v>
      </c>
      <c r="AS32" s="204">
        <v>31.1</v>
      </c>
      <c r="AT32" s="204">
        <v>40.200000000000003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192.53</v>
      </c>
      <c r="L33" s="204">
        <v>0.25</v>
      </c>
      <c r="M33" s="204">
        <v>2.54</v>
      </c>
      <c r="N33" s="204">
        <v>2.08</v>
      </c>
      <c r="O33" s="204">
        <v>1.47</v>
      </c>
      <c r="P33" s="204">
        <v>1.1000000000000001</v>
      </c>
      <c r="Q33" s="204">
        <v>0.16</v>
      </c>
      <c r="R33" s="204">
        <v>0.74</v>
      </c>
      <c r="S33" s="204">
        <v>0.46</v>
      </c>
      <c r="T33" s="204">
        <v>0</v>
      </c>
      <c r="U33" s="204">
        <v>1.58</v>
      </c>
      <c r="V33" s="204">
        <v>0.36</v>
      </c>
      <c r="W33" s="204">
        <v>0.8</v>
      </c>
      <c r="X33" s="204">
        <v>2.6</v>
      </c>
      <c r="Y33" s="204">
        <v>0</v>
      </c>
      <c r="Z33" s="204">
        <v>4.88</v>
      </c>
      <c r="AA33" s="204">
        <v>1.58</v>
      </c>
      <c r="AB33" s="204">
        <v>0</v>
      </c>
      <c r="AC33" s="204">
        <v>19.32</v>
      </c>
      <c r="AD33" s="204">
        <v>0</v>
      </c>
      <c r="AE33" s="204">
        <v>0</v>
      </c>
      <c r="AF33" s="204">
        <v>0</v>
      </c>
      <c r="AG33" s="204">
        <v>6.68</v>
      </c>
      <c r="AH33" s="204">
        <v>0</v>
      </c>
      <c r="AI33" s="204">
        <v>46.68</v>
      </c>
      <c r="AJ33" s="204">
        <v>0</v>
      </c>
      <c r="AK33" s="204">
        <v>15.61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19.690000000000001</v>
      </c>
      <c r="AS33" s="204">
        <v>31.1</v>
      </c>
      <c r="AT33" s="204">
        <v>40.200000000000003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144.52000000000001</v>
      </c>
      <c r="L34" s="204">
        <v>0.25</v>
      </c>
      <c r="M34" s="204">
        <v>2.54</v>
      </c>
      <c r="N34" s="204">
        <v>2.08</v>
      </c>
      <c r="O34" s="204">
        <v>1.47</v>
      </c>
      <c r="P34" s="204">
        <v>1.1000000000000001</v>
      </c>
      <c r="Q34" s="204">
        <v>0.16</v>
      </c>
      <c r="R34" s="204">
        <v>0.74</v>
      </c>
      <c r="S34" s="204">
        <v>0.46</v>
      </c>
      <c r="T34" s="204">
        <v>0</v>
      </c>
      <c r="U34" s="204">
        <v>1.58</v>
      </c>
      <c r="V34" s="204">
        <v>0.36</v>
      </c>
      <c r="W34" s="204">
        <v>0.8</v>
      </c>
      <c r="X34" s="204">
        <v>2.6</v>
      </c>
      <c r="Y34" s="204">
        <v>0</v>
      </c>
      <c r="Z34" s="204">
        <v>4.88</v>
      </c>
      <c r="AA34" s="204">
        <v>1.58</v>
      </c>
      <c r="AB34" s="204">
        <v>0</v>
      </c>
      <c r="AC34" s="204">
        <v>19.32</v>
      </c>
      <c r="AD34" s="204">
        <v>0</v>
      </c>
      <c r="AE34" s="204">
        <v>0</v>
      </c>
      <c r="AF34" s="204">
        <v>0</v>
      </c>
      <c r="AG34" s="204">
        <v>6.68</v>
      </c>
      <c r="AH34" s="204">
        <v>0</v>
      </c>
      <c r="AI34" s="204">
        <v>46.68</v>
      </c>
      <c r="AJ34" s="204">
        <v>0</v>
      </c>
      <c r="AK34" s="204">
        <v>15.61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19.690000000000001</v>
      </c>
      <c r="AS34" s="204">
        <v>31.1</v>
      </c>
      <c r="AT34" s="204">
        <v>40.200000000000003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96.78</v>
      </c>
      <c r="L35" s="204">
        <v>0.25</v>
      </c>
      <c r="M35" s="204">
        <v>2.54</v>
      </c>
      <c r="N35" s="204">
        <v>2.08</v>
      </c>
      <c r="O35" s="204">
        <v>1.47</v>
      </c>
      <c r="P35" s="204">
        <v>1.1000000000000001</v>
      </c>
      <c r="Q35" s="204">
        <v>0.16</v>
      </c>
      <c r="R35" s="204">
        <v>0.74</v>
      </c>
      <c r="S35" s="204">
        <v>0.46</v>
      </c>
      <c r="T35" s="204">
        <v>0</v>
      </c>
      <c r="U35" s="204">
        <v>1.58</v>
      </c>
      <c r="V35" s="204">
        <v>0.36</v>
      </c>
      <c r="W35" s="204">
        <v>0.8</v>
      </c>
      <c r="X35" s="204">
        <v>2.6</v>
      </c>
      <c r="Y35" s="204">
        <v>0</v>
      </c>
      <c r="Z35" s="204">
        <v>4.88</v>
      </c>
      <c r="AA35" s="204">
        <v>1.58</v>
      </c>
      <c r="AB35" s="204">
        <v>0</v>
      </c>
      <c r="AC35" s="204">
        <v>19.32</v>
      </c>
      <c r="AD35" s="204">
        <v>0</v>
      </c>
      <c r="AE35" s="204">
        <v>0</v>
      </c>
      <c r="AF35" s="204">
        <v>0</v>
      </c>
      <c r="AG35" s="204">
        <v>6.68</v>
      </c>
      <c r="AH35" s="204">
        <v>0</v>
      </c>
      <c r="AI35" s="204">
        <v>46.68</v>
      </c>
      <c r="AJ35" s="204">
        <v>0</v>
      </c>
      <c r="AK35" s="204">
        <v>15.61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19.690000000000001</v>
      </c>
      <c r="AS35" s="204">
        <v>31.1</v>
      </c>
      <c r="AT35" s="204">
        <v>40.200000000000003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96.52</v>
      </c>
      <c r="L36" s="204">
        <v>0.25</v>
      </c>
      <c r="M36" s="204">
        <v>2.54</v>
      </c>
      <c r="N36" s="204">
        <v>2.08</v>
      </c>
      <c r="O36" s="204">
        <v>1.47</v>
      </c>
      <c r="P36" s="204">
        <v>1.1000000000000001</v>
      </c>
      <c r="Q36" s="204">
        <v>0.16</v>
      </c>
      <c r="R36" s="204">
        <v>0.74</v>
      </c>
      <c r="S36" s="204">
        <v>0.46</v>
      </c>
      <c r="T36" s="204">
        <v>0</v>
      </c>
      <c r="U36" s="204">
        <v>1.58</v>
      </c>
      <c r="V36" s="204">
        <v>0.36</v>
      </c>
      <c r="W36" s="204">
        <v>0.8</v>
      </c>
      <c r="X36" s="204">
        <v>2.6</v>
      </c>
      <c r="Y36" s="204">
        <v>0</v>
      </c>
      <c r="Z36" s="204">
        <v>4.88</v>
      </c>
      <c r="AA36" s="204">
        <v>1.58</v>
      </c>
      <c r="AB36" s="204">
        <v>0</v>
      </c>
      <c r="AC36" s="204">
        <v>19.32</v>
      </c>
      <c r="AD36" s="204">
        <v>0</v>
      </c>
      <c r="AE36" s="204">
        <v>0</v>
      </c>
      <c r="AF36" s="204">
        <v>0</v>
      </c>
      <c r="AG36" s="204">
        <v>6.68</v>
      </c>
      <c r="AH36" s="204">
        <v>0</v>
      </c>
      <c r="AI36" s="204">
        <v>46.68</v>
      </c>
      <c r="AJ36" s="204">
        <v>0</v>
      </c>
      <c r="AK36" s="204">
        <v>15.61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19.690000000000001</v>
      </c>
      <c r="AS36" s="204">
        <v>31.1</v>
      </c>
      <c r="AT36" s="204">
        <v>40.200000000000003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104.09</v>
      </c>
      <c r="L37" s="204">
        <v>0</v>
      </c>
      <c r="M37" s="204">
        <v>2.54</v>
      </c>
      <c r="N37" s="204">
        <v>2.08</v>
      </c>
      <c r="O37" s="204">
        <v>1.47</v>
      </c>
      <c r="P37" s="204">
        <v>1.1000000000000001</v>
      </c>
      <c r="Q37" s="204">
        <v>0.16</v>
      </c>
      <c r="R37" s="204">
        <v>0.74</v>
      </c>
      <c r="S37" s="204">
        <v>0.46</v>
      </c>
      <c r="T37" s="204">
        <v>0</v>
      </c>
      <c r="U37" s="204">
        <v>1.58</v>
      </c>
      <c r="V37" s="204">
        <v>0.36</v>
      </c>
      <c r="W37" s="204">
        <v>0.8</v>
      </c>
      <c r="X37" s="204">
        <v>2.6</v>
      </c>
      <c r="Y37" s="204">
        <v>0</v>
      </c>
      <c r="Z37" s="204">
        <v>4.88</v>
      </c>
      <c r="AA37" s="204">
        <v>1.58</v>
      </c>
      <c r="AB37" s="204">
        <v>0</v>
      </c>
      <c r="AC37" s="204">
        <v>19.32</v>
      </c>
      <c r="AD37" s="204">
        <v>0</v>
      </c>
      <c r="AE37" s="204">
        <v>0</v>
      </c>
      <c r="AF37" s="204">
        <v>0</v>
      </c>
      <c r="AG37" s="204">
        <v>6.68</v>
      </c>
      <c r="AH37" s="204">
        <v>0</v>
      </c>
      <c r="AI37" s="204">
        <v>46.68</v>
      </c>
      <c r="AJ37" s="204">
        <v>0</v>
      </c>
      <c r="AK37" s="204">
        <v>15.61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19.55</v>
      </c>
      <c r="AS37" s="204">
        <v>31.1</v>
      </c>
      <c r="AT37" s="204">
        <v>40.200000000000003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154.38</v>
      </c>
      <c r="L38" s="204">
        <v>0</v>
      </c>
      <c r="M38" s="204">
        <v>2.54</v>
      </c>
      <c r="N38" s="204">
        <v>2.08</v>
      </c>
      <c r="O38" s="204">
        <v>1.47</v>
      </c>
      <c r="P38" s="204">
        <v>1.1000000000000001</v>
      </c>
      <c r="Q38" s="204">
        <v>0.16</v>
      </c>
      <c r="R38" s="204">
        <v>0.74</v>
      </c>
      <c r="S38" s="204">
        <v>0.46</v>
      </c>
      <c r="T38" s="204">
        <v>0</v>
      </c>
      <c r="U38" s="204">
        <v>1.58</v>
      </c>
      <c r="V38" s="204">
        <v>0.36</v>
      </c>
      <c r="W38" s="204">
        <v>0.8</v>
      </c>
      <c r="X38" s="204">
        <v>2.6</v>
      </c>
      <c r="Y38" s="204">
        <v>0</v>
      </c>
      <c r="Z38" s="204">
        <v>4.88</v>
      </c>
      <c r="AA38" s="204">
        <v>1.58</v>
      </c>
      <c r="AB38" s="204">
        <v>0</v>
      </c>
      <c r="AC38" s="204">
        <v>19.32</v>
      </c>
      <c r="AD38" s="204">
        <v>0</v>
      </c>
      <c r="AE38" s="204">
        <v>0</v>
      </c>
      <c r="AF38" s="204">
        <v>0</v>
      </c>
      <c r="AG38" s="204">
        <v>6.68</v>
      </c>
      <c r="AH38" s="204">
        <v>0</v>
      </c>
      <c r="AI38" s="204">
        <v>46.68</v>
      </c>
      <c r="AJ38" s="204">
        <v>0</v>
      </c>
      <c r="AK38" s="204">
        <v>15.61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19.55</v>
      </c>
      <c r="AS38" s="204">
        <v>31.1</v>
      </c>
      <c r="AT38" s="204">
        <v>40.200000000000003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108.51</v>
      </c>
      <c r="L39" s="204">
        <v>0.25</v>
      </c>
      <c r="M39" s="204">
        <v>2.54</v>
      </c>
      <c r="N39" s="204">
        <v>2.08</v>
      </c>
      <c r="O39" s="204">
        <v>1.47</v>
      </c>
      <c r="P39" s="204">
        <v>1.1000000000000001</v>
      </c>
      <c r="Q39" s="204">
        <v>0.16</v>
      </c>
      <c r="R39" s="204">
        <v>0.74</v>
      </c>
      <c r="S39" s="204">
        <v>0.46</v>
      </c>
      <c r="T39" s="204">
        <v>0</v>
      </c>
      <c r="U39" s="204">
        <v>1.58</v>
      </c>
      <c r="V39" s="204">
        <v>0.36</v>
      </c>
      <c r="W39" s="204">
        <v>0.8</v>
      </c>
      <c r="X39" s="204">
        <v>2.6</v>
      </c>
      <c r="Y39" s="204">
        <v>0</v>
      </c>
      <c r="Z39" s="204">
        <v>4.88</v>
      </c>
      <c r="AA39" s="204">
        <v>1.58</v>
      </c>
      <c r="AB39" s="204">
        <v>0</v>
      </c>
      <c r="AC39" s="204">
        <v>19.32</v>
      </c>
      <c r="AD39" s="204">
        <v>0</v>
      </c>
      <c r="AE39" s="204">
        <v>0</v>
      </c>
      <c r="AF39" s="204">
        <v>0</v>
      </c>
      <c r="AG39" s="204">
        <v>6.68</v>
      </c>
      <c r="AH39" s="204">
        <v>0</v>
      </c>
      <c r="AI39" s="204">
        <v>46.68</v>
      </c>
      <c r="AJ39" s="204">
        <v>0</v>
      </c>
      <c r="AK39" s="204">
        <v>15.61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19.32</v>
      </c>
      <c r="AS39" s="204">
        <v>31.1</v>
      </c>
      <c r="AT39" s="204">
        <v>40.200000000000003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106.38</v>
      </c>
      <c r="L40" s="204">
        <v>0.25</v>
      </c>
      <c r="M40" s="204">
        <v>2.54</v>
      </c>
      <c r="N40" s="204">
        <v>2.08</v>
      </c>
      <c r="O40" s="204">
        <v>1.47</v>
      </c>
      <c r="P40" s="204">
        <v>1.1000000000000001</v>
      </c>
      <c r="Q40" s="204">
        <v>0.16</v>
      </c>
      <c r="R40" s="204">
        <v>0.74</v>
      </c>
      <c r="S40" s="204">
        <v>0.46</v>
      </c>
      <c r="T40" s="204">
        <v>0</v>
      </c>
      <c r="U40" s="204">
        <v>1.58</v>
      </c>
      <c r="V40" s="204">
        <v>0.36</v>
      </c>
      <c r="W40" s="204">
        <v>0.8</v>
      </c>
      <c r="X40" s="204">
        <v>2.6</v>
      </c>
      <c r="Y40" s="204">
        <v>0</v>
      </c>
      <c r="Z40" s="204">
        <v>4.88</v>
      </c>
      <c r="AA40" s="204">
        <v>1.58</v>
      </c>
      <c r="AB40" s="204">
        <v>0</v>
      </c>
      <c r="AC40" s="204">
        <v>19.32</v>
      </c>
      <c r="AD40" s="204">
        <v>0</v>
      </c>
      <c r="AE40" s="204">
        <v>0</v>
      </c>
      <c r="AF40" s="204">
        <v>0</v>
      </c>
      <c r="AG40" s="204">
        <v>6.68</v>
      </c>
      <c r="AH40" s="204">
        <v>0</v>
      </c>
      <c r="AI40" s="204">
        <v>46.68</v>
      </c>
      <c r="AJ40" s="204">
        <v>0</v>
      </c>
      <c r="AK40" s="204">
        <v>15.61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19.32</v>
      </c>
      <c r="AS40" s="204">
        <v>31.1</v>
      </c>
      <c r="AT40" s="204">
        <v>40.200000000000003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154.38</v>
      </c>
      <c r="L41" s="204">
        <v>0.25</v>
      </c>
      <c r="M41" s="204">
        <v>2.54</v>
      </c>
      <c r="N41" s="204">
        <v>2.08</v>
      </c>
      <c r="O41" s="204">
        <v>1.47</v>
      </c>
      <c r="P41" s="204">
        <v>1.1000000000000001</v>
      </c>
      <c r="Q41" s="204">
        <v>0.16</v>
      </c>
      <c r="R41" s="204">
        <v>0.74</v>
      </c>
      <c r="S41" s="204">
        <v>0.46</v>
      </c>
      <c r="T41" s="204">
        <v>0</v>
      </c>
      <c r="U41" s="204">
        <v>1.58</v>
      </c>
      <c r="V41" s="204">
        <v>0.36</v>
      </c>
      <c r="W41" s="204">
        <v>0.8</v>
      </c>
      <c r="X41" s="204">
        <v>2.6</v>
      </c>
      <c r="Y41" s="204">
        <v>0</v>
      </c>
      <c r="Z41" s="204">
        <v>4.88</v>
      </c>
      <c r="AA41" s="204">
        <v>1.58</v>
      </c>
      <c r="AB41" s="204">
        <v>0</v>
      </c>
      <c r="AC41" s="204">
        <v>19.32</v>
      </c>
      <c r="AD41" s="204">
        <v>0</v>
      </c>
      <c r="AE41" s="204">
        <v>0</v>
      </c>
      <c r="AF41" s="204">
        <v>0</v>
      </c>
      <c r="AG41" s="204">
        <v>6.68</v>
      </c>
      <c r="AH41" s="204">
        <v>0</v>
      </c>
      <c r="AI41" s="204">
        <v>46.68</v>
      </c>
      <c r="AJ41" s="204">
        <v>0</v>
      </c>
      <c r="AK41" s="204">
        <v>15.61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19.32</v>
      </c>
      <c r="AS41" s="204">
        <v>31.1</v>
      </c>
      <c r="AT41" s="204">
        <v>40.200000000000003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202.39</v>
      </c>
      <c r="L42" s="204">
        <v>0.25</v>
      </c>
      <c r="M42" s="204">
        <v>2.54</v>
      </c>
      <c r="N42" s="204">
        <v>2.08</v>
      </c>
      <c r="O42" s="204">
        <v>1.47</v>
      </c>
      <c r="P42" s="204">
        <v>1.1000000000000001</v>
      </c>
      <c r="Q42" s="204">
        <v>0.16</v>
      </c>
      <c r="R42" s="204">
        <v>0.74</v>
      </c>
      <c r="S42" s="204">
        <v>0.46</v>
      </c>
      <c r="T42" s="204">
        <v>0</v>
      </c>
      <c r="U42" s="204">
        <v>1.58</v>
      </c>
      <c r="V42" s="204">
        <v>0.36</v>
      </c>
      <c r="W42" s="204">
        <v>0.8</v>
      </c>
      <c r="X42" s="204">
        <v>2.6</v>
      </c>
      <c r="Y42" s="204">
        <v>0</v>
      </c>
      <c r="Z42" s="204">
        <v>4.88</v>
      </c>
      <c r="AA42" s="204">
        <v>1.58</v>
      </c>
      <c r="AB42" s="204">
        <v>0</v>
      </c>
      <c r="AC42" s="204">
        <v>19.32</v>
      </c>
      <c r="AD42" s="204">
        <v>0</v>
      </c>
      <c r="AE42" s="204">
        <v>0</v>
      </c>
      <c r="AF42" s="204">
        <v>0</v>
      </c>
      <c r="AG42" s="204">
        <v>6.68</v>
      </c>
      <c r="AH42" s="204">
        <v>0</v>
      </c>
      <c r="AI42" s="204">
        <v>46.68</v>
      </c>
      <c r="AJ42" s="204">
        <v>0</v>
      </c>
      <c r="AK42" s="204">
        <v>15.61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19.18</v>
      </c>
      <c r="AS42" s="204">
        <v>31.1</v>
      </c>
      <c r="AT42" s="204">
        <v>40.200000000000003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240.79</v>
      </c>
      <c r="L43" s="204">
        <v>0.25</v>
      </c>
      <c r="M43" s="204">
        <v>2.54</v>
      </c>
      <c r="N43" s="204">
        <v>2.08</v>
      </c>
      <c r="O43" s="204">
        <v>1.47</v>
      </c>
      <c r="P43" s="204">
        <v>1.1000000000000001</v>
      </c>
      <c r="Q43" s="204">
        <v>0.16</v>
      </c>
      <c r="R43" s="204">
        <v>0</v>
      </c>
      <c r="S43" s="204">
        <v>0</v>
      </c>
      <c r="T43" s="204">
        <v>0</v>
      </c>
      <c r="U43" s="204">
        <v>1.58</v>
      </c>
      <c r="V43" s="204">
        <v>0.36</v>
      </c>
      <c r="W43" s="204">
        <v>0.8</v>
      </c>
      <c r="X43" s="204">
        <v>2.6</v>
      </c>
      <c r="Y43" s="204">
        <v>0</v>
      </c>
      <c r="Z43" s="204">
        <v>4.88</v>
      </c>
      <c r="AA43" s="204">
        <v>1.58</v>
      </c>
      <c r="AB43" s="204">
        <v>0</v>
      </c>
      <c r="AC43" s="204">
        <v>19.32</v>
      </c>
      <c r="AD43" s="204">
        <v>0</v>
      </c>
      <c r="AE43" s="204">
        <v>0</v>
      </c>
      <c r="AF43" s="204">
        <v>0</v>
      </c>
      <c r="AG43" s="204">
        <v>6.68</v>
      </c>
      <c r="AH43" s="204">
        <v>0</v>
      </c>
      <c r="AI43" s="204">
        <v>46.68</v>
      </c>
      <c r="AJ43" s="204">
        <v>0</v>
      </c>
      <c r="AK43" s="204">
        <v>15.61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19.09</v>
      </c>
      <c r="AS43" s="204">
        <v>31.1</v>
      </c>
      <c r="AT43" s="204">
        <v>40.200000000000003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240.79</v>
      </c>
      <c r="L44" s="204">
        <v>0.25</v>
      </c>
      <c r="M44" s="204">
        <v>2.54</v>
      </c>
      <c r="N44" s="204">
        <v>2.08</v>
      </c>
      <c r="O44" s="204">
        <v>1.47</v>
      </c>
      <c r="P44" s="204">
        <v>1.1000000000000001</v>
      </c>
      <c r="Q44" s="204">
        <v>0.16</v>
      </c>
      <c r="R44" s="204">
        <v>0.74</v>
      </c>
      <c r="S44" s="204">
        <v>0.46</v>
      </c>
      <c r="T44" s="204">
        <v>0</v>
      </c>
      <c r="U44" s="204">
        <v>1.58</v>
      </c>
      <c r="V44" s="204">
        <v>0.36</v>
      </c>
      <c r="W44" s="204">
        <v>0.8</v>
      </c>
      <c r="X44" s="204">
        <v>2.6</v>
      </c>
      <c r="Y44" s="204">
        <v>0</v>
      </c>
      <c r="Z44" s="204">
        <v>4.88</v>
      </c>
      <c r="AA44" s="204">
        <v>1.58</v>
      </c>
      <c r="AB44" s="204">
        <v>0</v>
      </c>
      <c r="AC44" s="204">
        <v>19.32</v>
      </c>
      <c r="AD44" s="204">
        <v>0</v>
      </c>
      <c r="AE44" s="204">
        <v>0</v>
      </c>
      <c r="AF44" s="204">
        <v>0</v>
      </c>
      <c r="AG44" s="204">
        <v>6.68</v>
      </c>
      <c r="AH44" s="204">
        <v>0</v>
      </c>
      <c r="AI44" s="204">
        <v>46.68</v>
      </c>
      <c r="AJ44" s="204">
        <v>0</v>
      </c>
      <c r="AK44" s="204">
        <v>15.61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19.09</v>
      </c>
      <c r="AS44" s="204">
        <v>31.1</v>
      </c>
      <c r="AT44" s="204">
        <v>40.200000000000003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240.79</v>
      </c>
      <c r="L45" s="204">
        <v>0.25</v>
      </c>
      <c r="M45" s="204">
        <v>2.54</v>
      </c>
      <c r="N45" s="204">
        <v>2.08</v>
      </c>
      <c r="O45" s="204">
        <v>1.47</v>
      </c>
      <c r="P45" s="204">
        <v>1.1000000000000001</v>
      </c>
      <c r="Q45" s="204">
        <v>0.16</v>
      </c>
      <c r="R45" s="204">
        <v>0.74</v>
      </c>
      <c r="S45" s="204">
        <v>0.46</v>
      </c>
      <c r="T45" s="204">
        <v>0</v>
      </c>
      <c r="U45" s="204">
        <v>1.58</v>
      </c>
      <c r="V45" s="204">
        <v>0.36</v>
      </c>
      <c r="W45" s="204">
        <v>0.8</v>
      </c>
      <c r="X45" s="204">
        <v>2.6</v>
      </c>
      <c r="Y45" s="204">
        <v>0</v>
      </c>
      <c r="Z45" s="204">
        <v>4.88</v>
      </c>
      <c r="AA45" s="204">
        <v>1.58</v>
      </c>
      <c r="AB45" s="204">
        <v>0</v>
      </c>
      <c r="AC45" s="204">
        <v>19.32</v>
      </c>
      <c r="AD45" s="204">
        <v>0</v>
      </c>
      <c r="AE45" s="204">
        <v>0</v>
      </c>
      <c r="AF45" s="204">
        <v>0</v>
      </c>
      <c r="AG45" s="204">
        <v>6.68</v>
      </c>
      <c r="AH45" s="204">
        <v>0</v>
      </c>
      <c r="AI45" s="204">
        <v>46.68</v>
      </c>
      <c r="AJ45" s="204">
        <v>0</v>
      </c>
      <c r="AK45" s="204">
        <v>15.61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19</v>
      </c>
      <c r="AS45" s="204">
        <v>31.1</v>
      </c>
      <c r="AT45" s="204">
        <v>40.200000000000003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240.79</v>
      </c>
      <c r="L46" s="204">
        <v>0.25</v>
      </c>
      <c r="M46" s="204">
        <v>2.54</v>
      </c>
      <c r="N46" s="204">
        <v>2.08</v>
      </c>
      <c r="O46" s="204">
        <v>1.47</v>
      </c>
      <c r="P46" s="204">
        <v>1.1000000000000001</v>
      </c>
      <c r="Q46" s="204">
        <v>0.16</v>
      </c>
      <c r="R46" s="204">
        <v>0.74</v>
      </c>
      <c r="S46" s="204">
        <v>0.46</v>
      </c>
      <c r="T46" s="204">
        <v>0</v>
      </c>
      <c r="U46" s="204">
        <v>1.58</v>
      </c>
      <c r="V46" s="204">
        <v>0.36</v>
      </c>
      <c r="W46" s="204">
        <v>0.8</v>
      </c>
      <c r="X46" s="204">
        <v>2.6</v>
      </c>
      <c r="Y46" s="204">
        <v>0</v>
      </c>
      <c r="Z46" s="204">
        <v>4.88</v>
      </c>
      <c r="AA46" s="204">
        <v>1.58</v>
      </c>
      <c r="AB46" s="204">
        <v>0</v>
      </c>
      <c r="AC46" s="204">
        <v>19.32</v>
      </c>
      <c r="AD46" s="204">
        <v>0</v>
      </c>
      <c r="AE46" s="204">
        <v>0</v>
      </c>
      <c r="AF46" s="204">
        <v>0</v>
      </c>
      <c r="AG46" s="204">
        <v>6.68</v>
      </c>
      <c r="AH46" s="204">
        <v>0</v>
      </c>
      <c r="AI46" s="204">
        <v>46.68</v>
      </c>
      <c r="AJ46" s="204">
        <v>0</v>
      </c>
      <c r="AK46" s="204">
        <v>15.61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19</v>
      </c>
      <c r="AS46" s="204">
        <v>31.1</v>
      </c>
      <c r="AT46" s="204">
        <v>40.200000000000003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240.79</v>
      </c>
      <c r="L47" s="204">
        <v>0.25</v>
      </c>
      <c r="M47" s="204">
        <v>2.54</v>
      </c>
      <c r="N47" s="204">
        <v>2.08</v>
      </c>
      <c r="O47" s="204">
        <v>1.47</v>
      </c>
      <c r="P47" s="204">
        <v>1.1000000000000001</v>
      </c>
      <c r="Q47" s="204">
        <v>0.16</v>
      </c>
      <c r="R47" s="204">
        <v>0.74</v>
      </c>
      <c r="S47" s="204">
        <v>0.46</v>
      </c>
      <c r="T47" s="204">
        <v>0</v>
      </c>
      <c r="U47" s="204">
        <v>1.58</v>
      </c>
      <c r="V47" s="204">
        <v>0.36</v>
      </c>
      <c r="W47" s="204">
        <v>0.8</v>
      </c>
      <c r="X47" s="204">
        <v>2.6</v>
      </c>
      <c r="Y47" s="204">
        <v>0</v>
      </c>
      <c r="Z47" s="204">
        <v>4.88</v>
      </c>
      <c r="AA47" s="204">
        <v>1.58</v>
      </c>
      <c r="AB47" s="204">
        <v>0</v>
      </c>
      <c r="AC47" s="204">
        <v>18.899999999999999</v>
      </c>
      <c r="AD47" s="204">
        <v>0</v>
      </c>
      <c r="AE47" s="204">
        <v>0</v>
      </c>
      <c r="AF47" s="204">
        <v>0</v>
      </c>
      <c r="AG47" s="204">
        <v>6.68</v>
      </c>
      <c r="AH47" s="204">
        <v>0</v>
      </c>
      <c r="AI47" s="204">
        <v>46.68</v>
      </c>
      <c r="AJ47" s="204">
        <v>0</v>
      </c>
      <c r="AK47" s="204">
        <v>15.61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18.91</v>
      </c>
      <c r="AS47" s="204">
        <v>31.1</v>
      </c>
      <c r="AT47" s="204">
        <v>40.200000000000003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240.79</v>
      </c>
      <c r="L48" s="204">
        <v>0.25</v>
      </c>
      <c r="M48" s="204">
        <v>2.54</v>
      </c>
      <c r="N48" s="204">
        <v>2.08</v>
      </c>
      <c r="O48" s="204">
        <v>1.47</v>
      </c>
      <c r="P48" s="204">
        <v>1.1000000000000001</v>
      </c>
      <c r="Q48" s="204">
        <v>0.16</v>
      </c>
      <c r="R48" s="204">
        <v>0.74</v>
      </c>
      <c r="S48" s="204">
        <v>0.46</v>
      </c>
      <c r="T48" s="204">
        <v>0</v>
      </c>
      <c r="U48" s="204">
        <v>1.58</v>
      </c>
      <c r="V48" s="204">
        <v>0.36</v>
      </c>
      <c r="W48" s="204">
        <v>0.8</v>
      </c>
      <c r="X48" s="204">
        <v>2.6</v>
      </c>
      <c r="Y48" s="204">
        <v>0</v>
      </c>
      <c r="Z48" s="204">
        <v>4.88</v>
      </c>
      <c r="AA48" s="204">
        <v>1.58</v>
      </c>
      <c r="AB48" s="204">
        <v>0</v>
      </c>
      <c r="AC48" s="204">
        <v>18.899999999999999</v>
      </c>
      <c r="AD48" s="204">
        <v>0</v>
      </c>
      <c r="AE48" s="204">
        <v>0</v>
      </c>
      <c r="AF48" s="204">
        <v>0</v>
      </c>
      <c r="AG48" s="204">
        <v>6.68</v>
      </c>
      <c r="AH48" s="204">
        <v>0</v>
      </c>
      <c r="AI48" s="204">
        <v>46.68</v>
      </c>
      <c r="AJ48" s="204">
        <v>0</v>
      </c>
      <c r="AK48" s="204">
        <v>15.61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18.91</v>
      </c>
      <c r="AS48" s="204">
        <v>31.1</v>
      </c>
      <c r="AT48" s="204">
        <v>40.200000000000003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240.79</v>
      </c>
      <c r="L49" s="204">
        <v>2.9</v>
      </c>
      <c r="M49" s="204">
        <v>2.54</v>
      </c>
      <c r="N49" s="204">
        <v>2.08</v>
      </c>
      <c r="O49" s="204">
        <v>1.47</v>
      </c>
      <c r="P49" s="204">
        <v>0.97</v>
      </c>
      <c r="Q49" s="204">
        <v>1.48</v>
      </c>
      <c r="R49" s="204">
        <v>8.5399999999999991</v>
      </c>
      <c r="S49" s="204">
        <v>5.35</v>
      </c>
      <c r="T49" s="204">
        <v>0</v>
      </c>
      <c r="U49" s="204">
        <v>1.58</v>
      </c>
      <c r="V49" s="204">
        <v>0</v>
      </c>
      <c r="W49" s="204">
        <v>0.81</v>
      </c>
      <c r="X49" s="204">
        <v>2.6</v>
      </c>
      <c r="Y49" s="204">
        <v>0</v>
      </c>
      <c r="Z49" s="204">
        <v>64.62</v>
      </c>
      <c r="AA49" s="204">
        <v>1.58</v>
      </c>
      <c r="AB49" s="204">
        <v>0</v>
      </c>
      <c r="AC49" s="204">
        <v>18.899999999999999</v>
      </c>
      <c r="AD49" s="204">
        <v>0</v>
      </c>
      <c r="AE49" s="204">
        <v>0</v>
      </c>
      <c r="AF49" s="204">
        <v>0</v>
      </c>
      <c r="AG49" s="204">
        <v>6.68</v>
      </c>
      <c r="AH49" s="204">
        <v>0</v>
      </c>
      <c r="AI49" s="204">
        <v>46.68</v>
      </c>
      <c r="AJ49" s="204">
        <v>0</v>
      </c>
      <c r="AK49" s="204">
        <v>15.61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18.72</v>
      </c>
      <c r="AS49" s="204">
        <v>31.1</v>
      </c>
      <c r="AT49" s="204">
        <v>40.200000000000003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240.79</v>
      </c>
      <c r="L50" s="204">
        <v>2.9</v>
      </c>
      <c r="M50" s="204">
        <v>2.54</v>
      </c>
      <c r="N50" s="204">
        <v>2.08</v>
      </c>
      <c r="O50" s="204">
        <v>1.47</v>
      </c>
      <c r="P50" s="204">
        <v>0.97</v>
      </c>
      <c r="Q50" s="204">
        <v>1.48</v>
      </c>
      <c r="R50" s="204">
        <v>8.5399999999999991</v>
      </c>
      <c r="S50" s="204">
        <v>5.35</v>
      </c>
      <c r="T50" s="204">
        <v>0</v>
      </c>
      <c r="U50" s="204">
        <v>1.58</v>
      </c>
      <c r="V50" s="204">
        <v>0.37</v>
      </c>
      <c r="W50" s="204">
        <v>0.81</v>
      </c>
      <c r="X50" s="204">
        <v>2.6</v>
      </c>
      <c r="Y50" s="204">
        <v>0</v>
      </c>
      <c r="Z50" s="204">
        <v>64.62</v>
      </c>
      <c r="AA50" s="204">
        <v>1.58</v>
      </c>
      <c r="AB50" s="204">
        <v>0</v>
      </c>
      <c r="AC50" s="204">
        <v>18.899999999999999</v>
      </c>
      <c r="AD50" s="204">
        <v>0</v>
      </c>
      <c r="AE50" s="204">
        <v>0</v>
      </c>
      <c r="AF50" s="204">
        <v>0</v>
      </c>
      <c r="AG50" s="204">
        <v>6.68</v>
      </c>
      <c r="AH50" s="204">
        <v>0</v>
      </c>
      <c r="AI50" s="204">
        <v>46.68</v>
      </c>
      <c r="AJ50" s="204">
        <v>0</v>
      </c>
      <c r="AK50" s="204">
        <v>15.61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18.72</v>
      </c>
      <c r="AS50" s="204">
        <v>31.1</v>
      </c>
      <c r="AT50" s="204">
        <v>40.200000000000003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255.18</v>
      </c>
      <c r="L51" s="204">
        <v>2.9</v>
      </c>
      <c r="M51" s="204">
        <v>2.54</v>
      </c>
      <c r="N51" s="204">
        <v>2.08</v>
      </c>
      <c r="O51" s="204">
        <v>1.47</v>
      </c>
      <c r="P51" s="204">
        <v>0.97</v>
      </c>
      <c r="Q51" s="204">
        <v>1.48</v>
      </c>
      <c r="R51" s="204">
        <v>8.5399999999999991</v>
      </c>
      <c r="S51" s="204">
        <v>5.35</v>
      </c>
      <c r="T51" s="204">
        <v>0</v>
      </c>
      <c r="U51" s="204">
        <v>1.58</v>
      </c>
      <c r="V51" s="204">
        <v>0.36</v>
      </c>
      <c r="W51" s="204">
        <v>0.81</v>
      </c>
      <c r="X51" s="204">
        <v>2.6</v>
      </c>
      <c r="Y51" s="204">
        <v>0</v>
      </c>
      <c r="Z51" s="204">
        <v>64.63</v>
      </c>
      <c r="AA51" s="204">
        <v>1.58</v>
      </c>
      <c r="AB51" s="204">
        <v>0</v>
      </c>
      <c r="AC51" s="204">
        <v>18.899999999999999</v>
      </c>
      <c r="AD51" s="204">
        <v>0</v>
      </c>
      <c r="AE51" s="204">
        <v>0</v>
      </c>
      <c r="AF51" s="204">
        <v>0</v>
      </c>
      <c r="AG51" s="204">
        <v>6.68</v>
      </c>
      <c r="AH51" s="204">
        <v>0</v>
      </c>
      <c r="AI51" s="204">
        <v>46.68</v>
      </c>
      <c r="AJ51" s="204">
        <v>0</v>
      </c>
      <c r="AK51" s="204">
        <v>15.61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18.63</v>
      </c>
      <c r="AS51" s="204">
        <v>31.1</v>
      </c>
      <c r="AT51" s="204">
        <v>40.200000000000003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331.16</v>
      </c>
      <c r="L52" s="204">
        <v>2.9</v>
      </c>
      <c r="M52" s="204">
        <v>2.54</v>
      </c>
      <c r="N52" s="204">
        <v>2.08</v>
      </c>
      <c r="O52" s="204">
        <v>1.47</v>
      </c>
      <c r="P52" s="204">
        <v>0.97</v>
      </c>
      <c r="Q52" s="204">
        <v>1.48</v>
      </c>
      <c r="R52" s="204">
        <v>8.5399999999999991</v>
      </c>
      <c r="S52" s="204">
        <v>5.35</v>
      </c>
      <c r="T52" s="204">
        <v>0</v>
      </c>
      <c r="U52" s="204">
        <v>1.58</v>
      </c>
      <c r="V52" s="204">
        <v>0.36</v>
      </c>
      <c r="W52" s="204">
        <v>0.81</v>
      </c>
      <c r="X52" s="204">
        <v>2.6</v>
      </c>
      <c r="Y52" s="204">
        <v>0</v>
      </c>
      <c r="Z52" s="204">
        <v>64.63</v>
      </c>
      <c r="AA52" s="204">
        <v>1.58</v>
      </c>
      <c r="AB52" s="204">
        <v>0</v>
      </c>
      <c r="AC52" s="204">
        <v>18.899999999999999</v>
      </c>
      <c r="AD52" s="204">
        <v>0</v>
      </c>
      <c r="AE52" s="204">
        <v>0</v>
      </c>
      <c r="AF52" s="204">
        <v>0</v>
      </c>
      <c r="AG52" s="204">
        <v>6.68</v>
      </c>
      <c r="AH52" s="204">
        <v>0</v>
      </c>
      <c r="AI52" s="204">
        <v>46.68</v>
      </c>
      <c r="AJ52" s="204">
        <v>0</v>
      </c>
      <c r="AK52" s="204">
        <v>15.61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18.63</v>
      </c>
      <c r="AS52" s="204">
        <v>31.1</v>
      </c>
      <c r="AT52" s="204">
        <v>40.200000000000003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336.8</v>
      </c>
      <c r="L53" s="204">
        <v>2.9</v>
      </c>
      <c r="M53" s="204">
        <v>2.54</v>
      </c>
      <c r="N53" s="204">
        <v>2.08</v>
      </c>
      <c r="O53" s="204">
        <v>1.47</v>
      </c>
      <c r="P53" s="204">
        <v>0.97</v>
      </c>
      <c r="Q53" s="204">
        <v>1.48</v>
      </c>
      <c r="R53" s="204">
        <v>8.5399999999999991</v>
      </c>
      <c r="S53" s="204">
        <v>5.35</v>
      </c>
      <c r="T53" s="204">
        <v>0</v>
      </c>
      <c r="U53" s="204">
        <v>1.58</v>
      </c>
      <c r="V53" s="204">
        <v>4.24</v>
      </c>
      <c r="W53" s="204">
        <v>8.39</v>
      </c>
      <c r="X53" s="204">
        <v>30.33</v>
      </c>
      <c r="Y53" s="204">
        <v>0</v>
      </c>
      <c r="Z53" s="204">
        <v>64.63</v>
      </c>
      <c r="AA53" s="204">
        <v>13.55</v>
      </c>
      <c r="AB53" s="204">
        <v>0</v>
      </c>
      <c r="AC53" s="204">
        <v>18.899999999999999</v>
      </c>
      <c r="AD53" s="204">
        <v>0</v>
      </c>
      <c r="AE53" s="204">
        <v>0</v>
      </c>
      <c r="AF53" s="204">
        <v>0</v>
      </c>
      <c r="AG53" s="204">
        <v>6.68</v>
      </c>
      <c r="AH53" s="204">
        <v>0</v>
      </c>
      <c r="AI53" s="204">
        <v>46.68</v>
      </c>
      <c r="AJ53" s="204">
        <v>0</v>
      </c>
      <c r="AK53" s="204">
        <v>15.61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18.63</v>
      </c>
      <c r="AS53" s="204">
        <v>31.1</v>
      </c>
      <c r="AT53" s="204">
        <v>40.200000000000003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336.8</v>
      </c>
      <c r="L54" s="204">
        <v>2.9</v>
      </c>
      <c r="M54" s="204">
        <v>2.54</v>
      </c>
      <c r="N54" s="204">
        <v>2.08</v>
      </c>
      <c r="O54" s="204">
        <v>1.47</v>
      </c>
      <c r="P54" s="204">
        <v>0.97</v>
      </c>
      <c r="Q54" s="204">
        <v>1.48</v>
      </c>
      <c r="R54" s="204">
        <v>8.5399999999999991</v>
      </c>
      <c r="S54" s="204">
        <v>5.35</v>
      </c>
      <c r="T54" s="204">
        <v>0</v>
      </c>
      <c r="U54" s="204">
        <v>1.58</v>
      </c>
      <c r="V54" s="204">
        <v>4.24</v>
      </c>
      <c r="W54" s="204">
        <v>9.18</v>
      </c>
      <c r="X54" s="204">
        <v>30.33</v>
      </c>
      <c r="Y54" s="204">
        <v>0</v>
      </c>
      <c r="Z54" s="204">
        <v>64.63</v>
      </c>
      <c r="AA54" s="204">
        <v>13.55</v>
      </c>
      <c r="AB54" s="204">
        <v>0</v>
      </c>
      <c r="AC54" s="204">
        <v>18.899999999999999</v>
      </c>
      <c r="AD54" s="204">
        <v>0</v>
      </c>
      <c r="AE54" s="204">
        <v>0</v>
      </c>
      <c r="AF54" s="204">
        <v>0</v>
      </c>
      <c r="AG54" s="204">
        <v>6.68</v>
      </c>
      <c r="AH54" s="204">
        <v>0</v>
      </c>
      <c r="AI54" s="204">
        <v>46.68</v>
      </c>
      <c r="AJ54" s="204">
        <v>0</v>
      </c>
      <c r="AK54" s="204">
        <v>15.61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18.63</v>
      </c>
      <c r="AS54" s="204">
        <v>31.1</v>
      </c>
      <c r="AT54" s="204">
        <v>40.200000000000003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336.8</v>
      </c>
      <c r="L55" s="204">
        <v>2.9</v>
      </c>
      <c r="M55" s="204">
        <v>2.54</v>
      </c>
      <c r="N55" s="204">
        <v>2.08</v>
      </c>
      <c r="O55" s="204">
        <v>1.47</v>
      </c>
      <c r="P55" s="204">
        <v>0.97</v>
      </c>
      <c r="Q55" s="204">
        <v>1.48</v>
      </c>
      <c r="R55" s="204">
        <v>8.5399999999999991</v>
      </c>
      <c r="S55" s="204">
        <v>5.35</v>
      </c>
      <c r="T55" s="204">
        <v>0</v>
      </c>
      <c r="U55" s="204">
        <v>1.58</v>
      </c>
      <c r="V55" s="204">
        <v>4.24</v>
      </c>
      <c r="W55" s="204">
        <v>9.18</v>
      </c>
      <c r="X55" s="204">
        <v>30.33</v>
      </c>
      <c r="Y55" s="204">
        <v>0</v>
      </c>
      <c r="Z55" s="204">
        <v>64.63</v>
      </c>
      <c r="AA55" s="204">
        <v>13.55</v>
      </c>
      <c r="AB55" s="204">
        <v>0</v>
      </c>
      <c r="AC55" s="204">
        <v>19.32</v>
      </c>
      <c r="AD55" s="204">
        <v>0</v>
      </c>
      <c r="AE55" s="204">
        <v>0</v>
      </c>
      <c r="AF55" s="204">
        <v>0</v>
      </c>
      <c r="AG55" s="204">
        <v>6.68</v>
      </c>
      <c r="AH55" s="204">
        <v>0</v>
      </c>
      <c r="AI55" s="204">
        <v>46.68</v>
      </c>
      <c r="AJ55" s="204">
        <v>0</v>
      </c>
      <c r="AK55" s="204">
        <v>15.61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18.54</v>
      </c>
      <c r="AS55" s="204">
        <v>31.1</v>
      </c>
      <c r="AT55" s="204">
        <v>40.200000000000003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336.8</v>
      </c>
      <c r="L56" s="204">
        <v>2.9</v>
      </c>
      <c r="M56" s="204">
        <v>2.54</v>
      </c>
      <c r="N56" s="204">
        <v>2.08</v>
      </c>
      <c r="O56" s="204">
        <v>1.47</v>
      </c>
      <c r="P56" s="204">
        <v>0.97</v>
      </c>
      <c r="Q56" s="204">
        <v>1.48</v>
      </c>
      <c r="R56" s="204">
        <v>8.5399999999999991</v>
      </c>
      <c r="S56" s="204">
        <v>5.35</v>
      </c>
      <c r="T56" s="204">
        <v>0</v>
      </c>
      <c r="U56" s="204">
        <v>1.58</v>
      </c>
      <c r="V56" s="204">
        <v>4.24</v>
      </c>
      <c r="W56" s="204">
        <v>9.18</v>
      </c>
      <c r="X56" s="204">
        <v>30.33</v>
      </c>
      <c r="Y56" s="204">
        <v>0</v>
      </c>
      <c r="Z56" s="204">
        <v>64.63</v>
      </c>
      <c r="AA56" s="204">
        <v>13.55</v>
      </c>
      <c r="AB56" s="204">
        <v>0</v>
      </c>
      <c r="AC56" s="204">
        <v>19.32</v>
      </c>
      <c r="AD56" s="204">
        <v>0</v>
      </c>
      <c r="AE56" s="204">
        <v>0</v>
      </c>
      <c r="AF56" s="204">
        <v>0</v>
      </c>
      <c r="AG56" s="204">
        <v>6.68</v>
      </c>
      <c r="AH56" s="204">
        <v>0</v>
      </c>
      <c r="AI56" s="204">
        <v>46.68</v>
      </c>
      <c r="AJ56" s="204">
        <v>0</v>
      </c>
      <c r="AK56" s="204">
        <v>15.61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18.54</v>
      </c>
      <c r="AS56" s="204">
        <v>31.1</v>
      </c>
      <c r="AT56" s="204">
        <v>40.200000000000003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336.8</v>
      </c>
      <c r="L57" s="204">
        <v>2.9</v>
      </c>
      <c r="M57" s="204">
        <v>2.54</v>
      </c>
      <c r="N57" s="204">
        <v>2.08</v>
      </c>
      <c r="O57" s="204">
        <v>1.47</v>
      </c>
      <c r="P57" s="204">
        <v>0.97</v>
      </c>
      <c r="Q57" s="204">
        <v>1.48</v>
      </c>
      <c r="R57" s="204">
        <v>8.5399999999999991</v>
      </c>
      <c r="S57" s="204">
        <v>5.35</v>
      </c>
      <c r="T57" s="204">
        <v>0</v>
      </c>
      <c r="U57" s="204">
        <v>1.58</v>
      </c>
      <c r="V57" s="204">
        <v>4.24</v>
      </c>
      <c r="W57" s="204">
        <v>9.4700000000000006</v>
      </c>
      <c r="X57" s="204">
        <v>30.57</v>
      </c>
      <c r="Y57" s="204">
        <v>0</v>
      </c>
      <c r="Z57" s="204">
        <v>64.63</v>
      </c>
      <c r="AA57" s="204">
        <v>13.55</v>
      </c>
      <c r="AB57" s="204">
        <v>0</v>
      </c>
      <c r="AC57" s="204">
        <v>19.32</v>
      </c>
      <c r="AD57" s="204">
        <v>0</v>
      </c>
      <c r="AE57" s="204">
        <v>0</v>
      </c>
      <c r="AF57" s="204">
        <v>0</v>
      </c>
      <c r="AG57" s="204">
        <v>6.68</v>
      </c>
      <c r="AH57" s="204">
        <v>0</v>
      </c>
      <c r="AI57" s="204">
        <v>46.68</v>
      </c>
      <c r="AJ57" s="204">
        <v>0</v>
      </c>
      <c r="AK57" s="204">
        <v>15.61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18.54</v>
      </c>
      <c r="AS57" s="204">
        <v>31.1</v>
      </c>
      <c r="AT57" s="204">
        <v>40.200000000000003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336.8</v>
      </c>
      <c r="L58" s="204">
        <v>2.9</v>
      </c>
      <c r="M58" s="204">
        <v>2.54</v>
      </c>
      <c r="N58" s="204">
        <v>2.08</v>
      </c>
      <c r="O58" s="204">
        <v>1.47</v>
      </c>
      <c r="P58" s="204">
        <v>0.97</v>
      </c>
      <c r="Q58" s="204">
        <v>1.48</v>
      </c>
      <c r="R58" s="204">
        <v>8.5399999999999991</v>
      </c>
      <c r="S58" s="204">
        <v>5.35</v>
      </c>
      <c r="T58" s="204">
        <v>0</v>
      </c>
      <c r="U58" s="204">
        <v>1.58</v>
      </c>
      <c r="V58" s="204">
        <v>4.24</v>
      </c>
      <c r="W58" s="204">
        <v>9.4700000000000006</v>
      </c>
      <c r="X58" s="204">
        <v>30.57</v>
      </c>
      <c r="Y58" s="204">
        <v>0</v>
      </c>
      <c r="Z58" s="204">
        <v>64.63</v>
      </c>
      <c r="AA58" s="204">
        <v>13.55</v>
      </c>
      <c r="AB58" s="204">
        <v>0</v>
      </c>
      <c r="AC58" s="204">
        <v>19.32</v>
      </c>
      <c r="AD58" s="204">
        <v>0</v>
      </c>
      <c r="AE58" s="204">
        <v>0</v>
      </c>
      <c r="AF58" s="204">
        <v>0</v>
      </c>
      <c r="AG58" s="204">
        <v>6.68</v>
      </c>
      <c r="AH58" s="204">
        <v>0</v>
      </c>
      <c r="AI58" s="204">
        <v>46.68</v>
      </c>
      <c r="AJ58" s="204">
        <v>0</v>
      </c>
      <c r="AK58" s="204">
        <v>15.61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18.54</v>
      </c>
      <c r="AS58" s="204">
        <v>31.1</v>
      </c>
      <c r="AT58" s="204">
        <v>40.200000000000003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336.8</v>
      </c>
      <c r="L59" s="204">
        <v>2.9</v>
      </c>
      <c r="M59" s="204">
        <v>2.54</v>
      </c>
      <c r="N59" s="204">
        <v>2.08</v>
      </c>
      <c r="O59" s="204">
        <v>1.47</v>
      </c>
      <c r="P59" s="204">
        <v>0.97</v>
      </c>
      <c r="Q59" s="204">
        <v>1.48</v>
      </c>
      <c r="R59" s="204">
        <v>8.5399999999999991</v>
      </c>
      <c r="S59" s="204">
        <v>5.35</v>
      </c>
      <c r="T59" s="204">
        <v>0</v>
      </c>
      <c r="U59" s="204">
        <v>1.58</v>
      </c>
      <c r="V59" s="204">
        <v>4.24</v>
      </c>
      <c r="W59" s="204">
        <v>9.4700000000000006</v>
      </c>
      <c r="X59" s="204">
        <v>30.57</v>
      </c>
      <c r="Y59" s="204">
        <v>0</v>
      </c>
      <c r="Z59" s="204">
        <v>64.63</v>
      </c>
      <c r="AA59" s="204">
        <v>13.55</v>
      </c>
      <c r="AB59" s="204">
        <v>0</v>
      </c>
      <c r="AC59" s="204">
        <v>19.850000000000001</v>
      </c>
      <c r="AD59" s="204">
        <v>0</v>
      </c>
      <c r="AE59" s="204">
        <v>0</v>
      </c>
      <c r="AF59" s="204">
        <v>0</v>
      </c>
      <c r="AG59" s="204">
        <v>6.68</v>
      </c>
      <c r="AH59" s="204">
        <v>0</v>
      </c>
      <c r="AI59" s="204">
        <v>46.68</v>
      </c>
      <c r="AJ59" s="204">
        <v>0</v>
      </c>
      <c r="AK59" s="204">
        <v>15.61</v>
      </c>
      <c r="AL59" s="204">
        <v>0</v>
      </c>
      <c r="AM59" s="204">
        <v>0</v>
      </c>
      <c r="AN59" s="204">
        <v>0</v>
      </c>
      <c r="AO59" s="204">
        <v>308.17</v>
      </c>
      <c r="AP59" s="204">
        <v>0</v>
      </c>
      <c r="AQ59" s="204">
        <v>0</v>
      </c>
      <c r="AR59" s="204">
        <v>18.489999999999998</v>
      </c>
      <c r="AS59" s="204">
        <v>31.1</v>
      </c>
      <c r="AT59" s="204">
        <v>40.200000000000003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336.8</v>
      </c>
      <c r="L60" s="204">
        <v>2.9</v>
      </c>
      <c r="M60" s="204">
        <v>2.54</v>
      </c>
      <c r="N60" s="204">
        <v>2.08</v>
      </c>
      <c r="O60" s="204">
        <v>1.47</v>
      </c>
      <c r="P60" s="204">
        <v>0.97</v>
      </c>
      <c r="Q60" s="204">
        <v>1.48</v>
      </c>
      <c r="R60" s="204">
        <v>8.5399999999999991</v>
      </c>
      <c r="S60" s="204">
        <v>5.35</v>
      </c>
      <c r="T60" s="204">
        <v>0</v>
      </c>
      <c r="U60" s="204">
        <v>1.58</v>
      </c>
      <c r="V60" s="204">
        <v>4.24</v>
      </c>
      <c r="W60" s="204">
        <v>9.4700000000000006</v>
      </c>
      <c r="X60" s="204">
        <v>30.57</v>
      </c>
      <c r="Y60" s="204">
        <v>0</v>
      </c>
      <c r="Z60" s="204">
        <v>64.63</v>
      </c>
      <c r="AA60" s="204">
        <v>13.55</v>
      </c>
      <c r="AB60" s="204">
        <v>0</v>
      </c>
      <c r="AC60" s="204">
        <v>19.850000000000001</v>
      </c>
      <c r="AD60" s="204">
        <v>0</v>
      </c>
      <c r="AE60" s="204">
        <v>0</v>
      </c>
      <c r="AF60" s="204">
        <v>0</v>
      </c>
      <c r="AG60" s="204">
        <v>6.68</v>
      </c>
      <c r="AH60" s="204">
        <v>0</v>
      </c>
      <c r="AI60" s="204">
        <v>46.68</v>
      </c>
      <c r="AJ60" s="204">
        <v>0</v>
      </c>
      <c r="AK60" s="204">
        <v>15.61</v>
      </c>
      <c r="AL60" s="204">
        <v>0</v>
      </c>
      <c r="AM60" s="204">
        <v>0</v>
      </c>
      <c r="AN60" s="204">
        <v>0</v>
      </c>
      <c r="AO60" s="204">
        <v>308.17</v>
      </c>
      <c r="AP60" s="204">
        <v>0</v>
      </c>
      <c r="AQ60" s="204">
        <v>0</v>
      </c>
      <c r="AR60" s="204">
        <v>18.489999999999998</v>
      </c>
      <c r="AS60" s="204">
        <v>31.1</v>
      </c>
      <c r="AT60" s="204">
        <v>40.200000000000003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336.8</v>
      </c>
      <c r="L61" s="204">
        <v>2.9</v>
      </c>
      <c r="M61" s="204">
        <v>2.54</v>
      </c>
      <c r="N61" s="204">
        <v>2.08</v>
      </c>
      <c r="O61" s="204">
        <v>1.47</v>
      </c>
      <c r="P61" s="204">
        <v>0.97</v>
      </c>
      <c r="Q61" s="204">
        <v>1.48</v>
      </c>
      <c r="R61" s="204">
        <v>8.5399999999999991</v>
      </c>
      <c r="S61" s="204">
        <v>5.35</v>
      </c>
      <c r="T61" s="204">
        <v>0</v>
      </c>
      <c r="U61" s="204">
        <v>1.58</v>
      </c>
      <c r="V61" s="204">
        <v>4.24</v>
      </c>
      <c r="W61" s="204">
        <v>9.4700000000000006</v>
      </c>
      <c r="X61" s="204">
        <v>30.57</v>
      </c>
      <c r="Y61" s="204">
        <v>0</v>
      </c>
      <c r="Z61" s="204">
        <v>64.63</v>
      </c>
      <c r="AA61" s="204">
        <v>13.55</v>
      </c>
      <c r="AB61" s="204">
        <v>0</v>
      </c>
      <c r="AC61" s="204">
        <v>19.850000000000001</v>
      </c>
      <c r="AD61" s="204">
        <v>0</v>
      </c>
      <c r="AE61" s="204">
        <v>0</v>
      </c>
      <c r="AF61" s="204">
        <v>0</v>
      </c>
      <c r="AG61" s="204">
        <v>6.68</v>
      </c>
      <c r="AH61" s="204">
        <v>0</v>
      </c>
      <c r="AI61" s="204">
        <v>46.68</v>
      </c>
      <c r="AJ61" s="204">
        <v>0</v>
      </c>
      <c r="AK61" s="204">
        <v>15.61</v>
      </c>
      <c r="AL61" s="204">
        <v>0</v>
      </c>
      <c r="AM61" s="204">
        <v>0</v>
      </c>
      <c r="AN61" s="204">
        <v>0</v>
      </c>
      <c r="AO61" s="204">
        <v>308.17</v>
      </c>
      <c r="AP61" s="204">
        <v>0</v>
      </c>
      <c r="AQ61" s="204">
        <v>0</v>
      </c>
      <c r="AR61" s="204">
        <v>18.489999999999998</v>
      </c>
      <c r="AS61" s="204">
        <v>31.1</v>
      </c>
      <c r="AT61" s="204">
        <v>40.200000000000003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269.58999999999997</v>
      </c>
      <c r="L62" s="204">
        <v>2.9</v>
      </c>
      <c r="M62" s="204">
        <v>2.54</v>
      </c>
      <c r="N62" s="204">
        <v>2.08</v>
      </c>
      <c r="O62" s="204">
        <v>1.47</v>
      </c>
      <c r="P62" s="204">
        <v>0.97</v>
      </c>
      <c r="Q62" s="204">
        <v>1.48</v>
      </c>
      <c r="R62" s="204">
        <v>8.5399999999999991</v>
      </c>
      <c r="S62" s="204">
        <v>5.35</v>
      </c>
      <c r="T62" s="204">
        <v>0</v>
      </c>
      <c r="U62" s="204">
        <v>1.58</v>
      </c>
      <c r="V62" s="204">
        <v>4.24</v>
      </c>
      <c r="W62" s="204">
        <v>9.4700000000000006</v>
      </c>
      <c r="X62" s="204">
        <v>30.57</v>
      </c>
      <c r="Y62" s="204">
        <v>0</v>
      </c>
      <c r="Z62" s="204">
        <v>64.63</v>
      </c>
      <c r="AA62" s="204">
        <v>13.55</v>
      </c>
      <c r="AB62" s="204">
        <v>0</v>
      </c>
      <c r="AC62" s="204">
        <v>19.850000000000001</v>
      </c>
      <c r="AD62" s="204">
        <v>0</v>
      </c>
      <c r="AE62" s="204">
        <v>0</v>
      </c>
      <c r="AF62" s="204">
        <v>0</v>
      </c>
      <c r="AG62" s="204">
        <v>6.68</v>
      </c>
      <c r="AH62" s="204">
        <v>0</v>
      </c>
      <c r="AI62" s="204">
        <v>46.68</v>
      </c>
      <c r="AJ62" s="204">
        <v>0</v>
      </c>
      <c r="AK62" s="204">
        <v>15.61</v>
      </c>
      <c r="AL62" s="204">
        <v>0</v>
      </c>
      <c r="AM62" s="204">
        <v>0</v>
      </c>
      <c r="AN62" s="204">
        <v>0</v>
      </c>
      <c r="AO62" s="204">
        <v>308.17</v>
      </c>
      <c r="AP62" s="204">
        <v>0</v>
      </c>
      <c r="AQ62" s="204">
        <v>0</v>
      </c>
      <c r="AR62" s="204">
        <v>18.489999999999998</v>
      </c>
      <c r="AS62" s="204">
        <v>31.1</v>
      </c>
      <c r="AT62" s="204">
        <v>40.200000000000003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240.79</v>
      </c>
      <c r="L63" s="204">
        <v>2.9</v>
      </c>
      <c r="M63" s="204">
        <v>2.54</v>
      </c>
      <c r="N63" s="204">
        <v>2.08</v>
      </c>
      <c r="O63" s="204">
        <v>1.47</v>
      </c>
      <c r="P63" s="204">
        <v>0.97</v>
      </c>
      <c r="Q63" s="204">
        <v>1.48</v>
      </c>
      <c r="R63" s="204">
        <v>8.5399999999999991</v>
      </c>
      <c r="S63" s="204">
        <v>5.35</v>
      </c>
      <c r="T63" s="204">
        <v>0</v>
      </c>
      <c r="U63" s="204">
        <v>1.58</v>
      </c>
      <c r="V63" s="204">
        <v>4.24</v>
      </c>
      <c r="W63" s="204">
        <v>9.14</v>
      </c>
      <c r="X63" s="204">
        <v>30.04</v>
      </c>
      <c r="Y63" s="204">
        <v>0</v>
      </c>
      <c r="Z63" s="204">
        <v>64.63</v>
      </c>
      <c r="AA63" s="204">
        <v>13.55</v>
      </c>
      <c r="AB63" s="204">
        <v>0</v>
      </c>
      <c r="AC63" s="204">
        <v>19.32</v>
      </c>
      <c r="AD63" s="204">
        <v>0</v>
      </c>
      <c r="AE63" s="204">
        <v>0</v>
      </c>
      <c r="AF63" s="204">
        <v>0</v>
      </c>
      <c r="AG63" s="204">
        <v>6.68</v>
      </c>
      <c r="AH63" s="204">
        <v>0</v>
      </c>
      <c r="AI63" s="204">
        <v>46.68</v>
      </c>
      <c r="AJ63" s="204">
        <v>0</v>
      </c>
      <c r="AK63" s="204">
        <v>15.61</v>
      </c>
      <c r="AL63" s="204">
        <v>0</v>
      </c>
      <c r="AM63" s="204">
        <v>0</v>
      </c>
      <c r="AN63" s="204">
        <v>0</v>
      </c>
      <c r="AO63" s="204">
        <v>308.17</v>
      </c>
      <c r="AP63" s="204">
        <v>0</v>
      </c>
      <c r="AQ63" s="204">
        <v>0</v>
      </c>
      <c r="AR63" s="204">
        <v>18.59</v>
      </c>
      <c r="AS63" s="204">
        <v>31.1</v>
      </c>
      <c r="AT63" s="204">
        <v>40.200000000000003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240.79</v>
      </c>
      <c r="L64" s="204">
        <v>2.9</v>
      </c>
      <c r="M64" s="204">
        <v>2.54</v>
      </c>
      <c r="N64" s="204">
        <v>2.08</v>
      </c>
      <c r="O64" s="204">
        <v>1.47</v>
      </c>
      <c r="P64" s="204">
        <v>0.97</v>
      </c>
      <c r="Q64" s="204">
        <v>1.48</v>
      </c>
      <c r="R64" s="204">
        <v>8.5399999999999991</v>
      </c>
      <c r="S64" s="204">
        <v>5.35</v>
      </c>
      <c r="T64" s="204">
        <v>0</v>
      </c>
      <c r="U64" s="204">
        <v>1.58</v>
      </c>
      <c r="V64" s="204">
        <v>4.24</v>
      </c>
      <c r="W64" s="204">
        <v>9.14</v>
      </c>
      <c r="X64" s="204">
        <v>30.04</v>
      </c>
      <c r="Y64" s="204">
        <v>0</v>
      </c>
      <c r="Z64" s="204">
        <v>64.63</v>
      </c>
      <c r="AA64" s="204">
        <v>13.55</v>
      </c>
      <c r="AB64" s="204">
        <v>0</v>
      </c>
      <c r="AC64" s="204">
        <v>19.32</v>
      </c>
      <c r="AD64" s="204">
        <v>0</v>
      </c>
      <c r="AE64" s="204">
        <v>0</v>
      </c>
      <c r="AF64" s="204">
        <v>0</v>
      </c>
      <c r="AG64" s="204">
        <v>6.68</v>
      </c>
      <c r="AH64" s="204">
        <v>0</v>
      </c>
      <c r="AI64" s="204">
        <v>46.68</v>
      </c>
      <c r="AJ64" s="204">
        <v>0</v>
      </c>
      <c r="AK64" s="204">
        <v>15.61</v>
      </c>
      <c r="AL64" s="204">
        <v>0</v>
      </c>
      <c r="AM64" s="204">
        <v>0</v>
      </c>
      <c r="AN64" s="204">
        <v>0</v>
      </c>
      <c r="AO64" s="204">
        <v>308.17</v>
      </c>
      <c r="AP64" s="204">
        <v>0</v>
      </c>
      <c r="AQ64" s="204">
        <v>0</v>
      </c>
      <c r="AR64" s="204">
        <v>18.59</v>
      </c>
      <c r="AS64" s="204">
        <v>31.1</v>
      </c>
      <c r="AT64" s="204">
        <v>40.200000000000003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240.79</v>
      </c>
      <c r="L65" s="204">
        <v>2.9</v>
      </c>
      <c r="M65" s="204">
        <v>2.54</v>
      </c>
      <c r="N65" s="204">
        <v>2.08</v>
      </c>
      <c r="O65" s="204">
        <v>1.47</v>
      </c>
      <c r="P65" s="204">
        <v>0.97</v>
      </c>
      <c r="Q65" s="204">
        <v>1.48</v>
      </c>
      <c r="R65" s="204">
        <v>8.5399999999999991</v>
      </c>
      <c r="S65" s="204">
        <v>5.35</v>
      </c>
      <c r="T65" s="204">
        <v>0</v>
      </c>
      <c r="U65" s="204">
        <v>1.58</v>
      </c>
      <c r="V65" s="204">
        <v>4.24</v>
      </c>
      <c r="W65" s="204">
        <v>9.4700000000000006</v>
      </c>
      <c r="X65" s="204">
        <v>30.57</v>
      </c>
      <c r="Y65" s="204">
        <v>0</v>
      </c>
      <c r="Z65" s="204">
        <v>64.63</v>
      </c>
      <c r="AA65" s="204">
        <v>13.55</v>
      </c>
      <c r="AB65" s="204">
        <v>0</v>
      </c>
      <c r="AC65" s="204">
        <v>19.32</v>
      </c>
      <c r="AD65" s="204">
        <v>0</v>
      </c>
      <c r="AE65" s="204">
        <v>0</v>
      </c>
      <c r="AF65" s="204">
        <v>0</v>
      </c>
      <c r="AG65" s="204">
        <v>6.68</v>
      </c>
      <c r="AH65" s="204">
        <v>0</v>
      </c>
      <c r="AI65" s="204">
        <v>46.68</v>
      </c>
      <c r="AJ65" s="204">
        <v>0</v>
      </c>
      <c r="AK65" s="204">
        <v>15.61</v>
      </c>
      <c r="AL65" s="204">
        <v>0</v>
      </c>
      <c r="AM65" s="204">
        <v>0</v>
      </c>
      <c r="AN65" s="204">
        <v>0</v>
      </c>
      <c r="AO65" s="204">
        <v>308.17</v>
      </c>
      <c r="AP65" s="204">
        <v>0</v>
      </c>
      <c r="AQ65" s="204">
        <v>0</v>
      </c>
      <c r="AR65" s="204">
        <v>18.59</v>
      </c>
      <c r="AS65" s="204">
        <v>31.1</v>
      </c>
      <c r="AT65" s="204">
        <v>40.200000000000003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240.79</v>
      </c>
      <c r="L66" s="204">
        <v>2.9</v>
      </c>
      <c r="M66" s="204">
        <v>2.54</v>
      </c>
      <c r="N66" s="204">
        <v>2.08</v>
      </c>
      <c r="O66" s="204">
        <v>1.47</v>
      </c>
      <c r="P66" s="204">
        <v>0.97</v>
      </c>
      <c r="Q66" s="204">
        <v>1.48</v>
      </c>
      <c r="R66" s="204">
        <v>8.5399999999999991</v>
      </c>
      <c r="S66" s="204">
        <v>5.35</v>
      </c>
      <c r="T66" s="204">
        <v>0</v>
      </c>
      <c r="U66" s="204">
        <v>1.58</v>
      </c>
      <c r="V66" s="204">
        <v>4.24</v>
      </c>
      <c r="W66" s="204">
        <v>9.4700000000000006</v>
      </c>
      <c r="X66" s="204">
        <v>30.57</v>
      </c>
      <c r="Y66" s="204">
        <v>0</v>
      </c>
      <c r="Z66" s="204">
        <v>64.63</v>
      </c>
      <c r="AA66" s="204">
        <v>13.55</v>
      </c>
      <c r="AB66" s="204">
        <v>0</v>
      </c>
      <c r="AC66" s="204">
        <v>19.32</v>
      </c>
      <c r="AD66" s="204">
        <v>0</v>
      </c>
      <c r="AE66" s="204">
        <v>0</v>
      </c>
      <c r="AF66" s="204">
        <v>0</v>
      </c>
      <c r="AG66" s="204">
        <v>6.68</v>
      </c>
      <c r="AH66" s="204">
        <v>0</v>
      </c>
      <c r="AI66" s="204">
        <v>46.68</v>
      </c>
      <c r="AJ66" s="204">
        <v>0</v>
      </c>
      <c r="AK66" s="204">
        <v>15.61</v>
      </c>
      <c r="AL66" s="204">
        <v>0</v>
      </c>
      <c r="AM66" s="204">
        <v>0</v>
      </c>
      <c r="AN66" s="204">
        <v>0</v>
      </c>
      <c r="AO66" s="204">
        <v>308.17</v>
      </c>
      <c r="AP66" s="204">
        <v>0</v>
      </c>
      <c r="AQ66" s="204">
        <v>0</v>
      </c>
      <c r="AR66" s="204">
        <v>18.59</v>
      </c>
      <c r="AS66" s="204">
        <v>31.1</v>
      </c>
      <c r="AT66" s="204">
        <v>40.200000000000003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240.79</v>
      </c>
      <c r="L67" s="204">
        <v>2.9</v>
      </c>
      <c r="M67" s="204">
        <v>2.54</v>
      </c>
      <c r="N67" s="204">
        <v>2.08</v>
      </c>
      <c r="O67" s="204">
        <v>1.47</v>
      </c>
      <c r="P67" s="204">
        <v>0.97</v>
      </c>
      <c r="Q67" s="204">
        <v>1.48</v>
      </c>
      <c r="R67" s="204">
        <v>8.5399999999999991</v>
      </c>
      <c r="S67" s="204">
        <v>5.35</v>
      </c>
      <c r="T67" s="204">
        <v>0</v>
      </c>
      <c r="U67" s="204">
        <v>1.58</v>
      </c>
      <c r="V67" s="204">
        <v>4.24</v>
      </c>
      <c r="W67" s="204">
        <v>9.4700000000000006</v>
      </c>
      <c r="X67" s="204">
        <v>30.57</v>
      </c>
      <c r="Y67" s="204">
        <v>0</v>
      </c>
      <c r="Z67" s="204">
        <v>64.63</v>
      </c>
      <c r="AA67" s="204">
        <v>13.55</v>
      </c>
      <c r="AB67" s="204">
        <v>0</v>
      </c>
      <c r="AC67" s="204">
        <v>19.32</v>
      </c>
      <c r="AD67" s="204">
        <v>0</v>
      </c>
      <c r="AE67" s="204">
        <v>0</v>
      </c>
      <c r="AF67" s="204">
        <v>0</v>
      </c>
      <c r="AG67" s="204">
        <v>6.68</v>
      </c>
      <c r="AH67" s="204">
        <v>0</v>
      </c>
      <c r="AI67" s="204">
        <v>46.68</v>
      </c>
      <c r="AJ67" s="204">
        <v>0</v>
      </c>
      <c r="AK67" s="204">
        <v>15.61</v>
      </c>
      <c r="AL67" s="204">
        <v>0</v>
      </c>
      <c r="AM67" s="204">
        <v>0</v>
      </c>
      <c r="AN67" s="204">
        <v>0</v>
      </c>
      <c r="AO67" s="204">
        <v>308.17</v>
      </c>
      <c r="AP67" s="204">
        <v>0</v>
      </c>
      <c r="AQ67" s="204">
        <v>0</v>
      </c>
      <c r="AR67" s="204">
        <v>18.59</v>
      </c>
      <c r="AS67" s="204">
        <v>31.1</v>
      </c>
      <c r="AT67" s="204">
        <v>40.200000000000003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240.79</v>
      </c>
      <c r="L68" s="204">
        <v>2.9</v>
      </c>
      <c r="M68" s="204">
        <v>2.54</v>
      </c>
      <c r="N68" s="204">
        <v>2.08</v>
      </c>
      <c r="O68" s="204">
        <v>1.47</v>
      </c>
      <c r="P68" s="204">
        <v>0.97</v>
      </c>
      <c r="Q68" s="204">
        <v>1.48</v>
      </c>
      <c r="R68" s="204">
        <v>8.5399999999999991</v>
      </c>
      <c r="S68" s="204">
        <v>5.35</v>
      </c>
      <c r="T68" s="204">
        <v>0</v>
      </c>
      <c r="U68" s="204">
        <v>1.58</v>
      </c>
      <c r="V68" s="204">
        <v>4.24</v>
      </c>
      <c r="W68" s="204">
        <v>9.4700000000000006</v>
      </c>
      <c r="X68" s="204">
        <v>30.56</v>
      </c>
      <c r="Y68" s="204">
        <v>0</v>
      </c>
      <c r="Z68" s="204">
        <v>64.63</v>
      </c>
      <c r="AA68" s="204">
        <v>13.55</v>
      </c>
      <c r="AB68" s="204">
        <v>0</v>
      </c>
      <c r="AC68" s="204">
        <v>19.32</v>
      </c>
      <c r="AD68" s="204">
        <v>0</v>
      </c>
      <c r="AE68" s="204">
        <v>0</v>
      </c>
      <c r="AF68" s="204">
        <v>0</v>
      </c>
      <c r="AG68" s="204">
        <v>6.68</v>
      </c>
      <c r="AH68" s="204">
        <v>0</v>
      </c>
      <c r="AI68" s="204">
        <v>46.68</v>
      </c>
      <c r="AJ68" s="204">
        <v>0</v>
      </c>
      <c r="AK68" s="204">
        <v>15.61</v>
      </c>
      <c r="AL68" s="204">
        <v>0</v>
      </c>
      <c r="AM68" s="204">
        <v>0</v>
      </c>
      <c r="AN68" s="204">
        <v>0</v>
      </c>
      <c r="AO68" s="204">
        <v>308.17</v>
      </c>
      <c r="AP68" s="204">
        <v>0</v>
      </c>
      <c r="AQ68" s="204">
        <v>0</v>
      </c>
      <c r="AR68" s="204">
        <v>18.59</v>
      </c>
      <c r="AS68" s="204">
        <v>31.1</v>
      </c>
      <c r="AT68" s="204">
        <v>40.200000000000003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240.79</v>
      </c>
      <c r="L69" s="204">
        <v>2.9</v>
      </c>
      <c r="M69" s="204">
        <v>2.54</v>
      </c>
      <c r="N69" s="204">
        <v>2.08</v>
      </c>
      <c r="O69" s="204">
        <v>1.47</v>
      </c>
      <c r="P69" s="204">
        <v>0.97</v>
      </c>
      <c r="Q69" s="204">
        <v>1.48</v>
      </c>
      <c r="R69" s="204">
        <v>8.5399999999999991</v>
      </c>
      <c r="S69" s="204">
        <v>5.35</v>
      </c>
      <c r="T69" s="204">
        <v>0</v>
      </c>
      <c r="U69" s="204">
        <v>1.58</v>
      </c>
      <c r="V69" s="204">
        <v>4.24</v>
      </c>
      <c r="W69" s="204">
        <v>9.4700000000000006</v>
      </c>
      <c r="X69" s="204">
        <v>30.56</v>
      </c>
      <c r="Y69" s="204">
        <v>0</v>
      </c>
      <c r="Z69" s="204">
        <v>64.62</v>
      </c>
      <c r="AA69" s="204">
        <v>18.170000000000002</v>
      </c>
      <c r="AB69" s="204">
        <v>0</v>
      </c>
      <c r="AC69" s="204">
        <v>19.32</v>
      </c>
      <c r="AD69" s="204">
        <v>0</v>
      </c>
      <c r="AE69" s="204">
        <v>0</v>
      </c>
      <c r="AF69" s="204">
        <v>0</v>
      </c>
      <c r="AG69" s="204">
        <v>6.68</v>
      </c>
      <c r="AH69" s="204">
        <v>0</v>
      </c>
      <c r="AI69" s="204">
        <v>46.68</v>
      </c>
      <c r="AJ69" s="204">
        <v>0</v>
      </c>
      <c r="AK69" s="204">
        <v>15.61</v>
      </c>
      <c r="AL69" s="204">
        <v>0</v>
      </c>
      <c r="AM69" s="204">
        <v>0</v>
      </c>
      <c r="AN69" s="204">
        <v>0</v>
      </c>
      <c r="AO69" s="204">
        <v>308.17</v>
      </c>
      <c r="AP69" s="204">
        <v>0</v>
      </c>
      <c r="AQ69" s="204">
        <v>0</v>
      </c>
      <c r="AR69" s="204">
        <v>18.59</v>
      </c>
      <c r="AS69" s="204">
        <v>31.1</v>
      </c>
      <c r="AT69" s="204">
        <v>40.200000000000003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240.79</v>
      </c>
      <c r="L70" s="204">
        <v>2.9</v>
      </c>
      <c r="M70" s="204">
        <v>2.54</v>
      </c>
      <c r="N70" s="204">
        <v>2.08</v>
      </c>
      <c r="O70" s="204">
        <v>1.47</v>
      </c>
      <c r="P70" s="204">
        <v>0.97</v>
      </c>
      <c r="Q70" s="204">
        <v>1.48</v>
      </c>
      <c r="R70" s="204">
        <v>8.5399999999999991</v>
      </c>
      <c r="S70" s="204">
        <v>5.35</v>
      </c>
      <c r="T70" s="204">
        <v>0</v>
      </c>
      <c r="U70" s="204">
        <v>1.58</v>
      </c>
      <c r="V70" s="204">
        <v>4.24</v>
      </c>
      <c r="W70" s="204">
        <v>9.4700000000000006</v>
      </c>
      <c r="X70" s="204">
        <v>30.56</v>
      </c>
      <c r="Y70" s="204">
        <v>0</v>
      </c>
      <c r="Z70" s="204">
        <v>64.62</v>
      </c>
      <c r="AA70" s="204">
        <v>18.170000000000002</v>
      </c>
      <c r="AB70" s="204">
        <v>0</v>
      </c>
      <c r="AC70" s="204">
        <v>19.32</v>
      </c>
      <c r="AD70" s="204">
        <v>0</v>
      </c>
      <c r="AE70" s="204">
        <v>0</v>
      </c>
      <c r="AF70" s="204">
        <v>0</v>
      </c>
      <c r="AG70" s="204">
        <v>6.68</v>
      </c>
      <c r="AH70" s="204">
        <v>0</v>
      </c>
      <c r="AI70" s="204">
        <v>46.68</v>
      </c>
      <c r="AJ70" s="204">
        <v>0</v>
      </c>
      <c r="AK70" s="204">
        <v>15.61</v>
      </c>
      <c r="AL70" s="204">
        <v>0</v>
      </c>
      <c r="AM70" s="204">
        <v>0</v>
      </c>
      <c r="AN70" s="204">
        <v>0</v>
      </c>
      <c r="AO70" s="204">
        <v>308.17</v>
      </c>
      <c r="AP70" s="204">
        <v>0</v>
      </c>
      <c r="AQ70" s="204">
        <v>0</v>
      </c>
      <c r="AR70" s="204">
        <v>18.59</v>
      </c>
      <c r="AS70" s="204">
        <v>31.1</v>
      </c>
      <c r="AT70" s="204">
        <v>40.200000000000003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240.79</v>
      </c>
      <c r="L71" s="204">
        <v>2.9</v>
      </c>
      <c r="M71" s="204">
        <v>2.54</v>
      </c>
      <c r="N71" s="204">
        <v>2.08</v>
      </c>
      <c r="O71" s="204">
        <v>1.47</v>
      </c>
      <c r="P71" s="204">
        <v>0.97</v>
      </c>
      <c r="Q71" s="204">
        <v>1.48</v>
      </c>
      <c r="R71" s="204">
        <v>8.5399999999999991</v>
      </c>
      <c r="S71" s="204">
        <v>5.35</v>
      </c>
      <c r="T71" s="204">
        <v>0</v>
      </c>
      <c r="U71" s="204">
        <v>1.58</v>
      </c>
      <c r="V71" s="204">
        <v>4.24</v>
      </c>
      <c r="W71" s="204">
        <v>6.64</v>
      </c>
      <c r="X71" s="204">
        <v>30.56</v>
      </c>
      <c r="Y71" s="204">
        <v>0</v>
      </c>
      <c r="Z71" s="204">
        <v>64.62</v>
      </c>
      <c r="AA71" s="204">
        <v>18.170000000000002</v>
      </c>
      <c r="AB71" s="204">
        <v>0</v>
      </c>
      <c r="AC71" s="204">
        <v>19.32</v>
      </c>
      <c r="AD71" s="204">
        <v>0</v>
      </c>
      <c r="AE71" s="204">
        <v>0</v>
      </c>
      <c r="AF71" s="204">
        <v>0</v>
      </c>
      <c r="AG71" s="204">
        <v>6.68</v>
      </c>
      <c r="AH71" s="204">
        <v>0</v>
      </c>
      <c r="AI71" s="204">
        <v>46.68</v>
      </c>
      <c r="AJ71" s="204">
        <v>0</v>
      </c>
      <c r="AK71" s="204">
        <v>15.61</v>
      </c>
      <c r="AL71" s="204">
        <v>0</v>
      </c>
      <c r="AM71" s="204">
        <v>0</v>
      </c>
      <c r="AN71" s="204">
        <v>0</v>
      </c>
      <c r="AO71" s="204">
        <v>308.17</v>
      </c>
      <c r="AP71" s="204">
        <v>0</v>
      </c>
      <c r="AQ71" s="204">
        <v>0</v>
      </c>
      <c r="AR71" s="204">
        <v>18.72</v>
      </c>
      <c r="AS71" s="204">
        <v>31.1</v>
      </c>
      <c r="AT71" s="204">
        <v>40.200000000000003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240.79</v>
      </c>
      <c r="L72" s="204">
        <v>2.9</v>
      </c>
      <c r="M72" s="204">
        <v>2.54</v>
      </c>
      <c r="N72" s="204">
        <v>2.08</v>
      </c>
      <c r="O72" s="204">
        <v>1.47</v>
      </c>
      <c r="P72" s="204">
        <v>0.97</v>
      </c>
      <c r="Q72" s="204">
        <v>1.48</v>
      </c>
      <c r="R72" s="204">
        <v>8.5399999999999991</v>
      </c>
      <c r="S72" s="204">
        <v>5.35</v>
      </c>
      <c r="T72" s="204">
        <v>0</v>
      </c>
      <c r="U72" s="204">
        <v>1.58</v>
      </c>
      <c r="V72" s="204">
        <v>4.24</v>
      </c>
      <c r="W72" s="204">
        <v>9.4700000000000006</v>
      </c>
      <c r="X72" s="204">
        <v>30.56</v>
      </c>
      <c r="Y72" s="204">
        <v>0</v>
      </c>
      <c r="Z72" s="204">
        <v>64.62</v>
      </c>
      <c r="AA72" s="204">
        <v>18.170000000000002</v>
      </c>
      <c r="AB72" s="204">
        <v>0</v>
      </c>
      <c r="AC72" s="204">
        <v>19.32</v>
      </c>
      <c r="AD72" s="204">
        <v>0</v>
      </c>
      <c r="AE72" s="204">
        <v>0</v>
      </c>
      <c r="AF72" s="204">
        <v>0</v>
      </c>
      <c r="AG72" s="204">
        <v>6.68</v>
      </c>
      <c r="AH72" s="204">
        <v>0</v>
      </c>
      <c r="AI72" s="204">
        <v>46.68</v>
      </c>
      <c r="AJ72" s="204">
        <v>0</v>
      </c>
      <c r="AK72" s="204">
        <v>15.61</v>
      </c>
      <c r="AL72" s="204">
        <v>0</v>
      </c>
      <c r="AM72" s="204">
        <v>0</v>
      </c>
      <c r="AN72" s="204">
        <v>0</v>
      </c>
      <c r="AO72" s="204">
        <v>308.17</v>
      </c>
      <c r="AP72" s="204">
        <v>0</v>
      </c>
      <c r="AQ72" s="204">
        <v>0</v>
      </c>
      <c r="AR72" s="204">
        <v>18.86</v>
      </c>
      <c r="AS72" s="204">
        <v>31.1</v>
      </c>
      <c r="AT72" s="204">
        <v>40.200000000000003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240.79</v>
      </c>
      <c r="L73" s="204">
        <v>2.9</v>
      </c>
      <c r="M73" s="204">
        <v>2.54</v>
      </c>
      <c r="N73" s="204">
        <v>2.08</v>
      </c>
      <c r="O73" s="204">
        <v>1.47</v>
      </c>
      <c r="P73" s="204">
        <v>0.97</v>
      </c>
      <c r="Q73" s="204">
        <v>1.48</v>
      </c>
      <c r="R73" s="204">
        <v>8.5399999999999991</v>
      </c>
      <c r="S73" s="204">
        <v>5.35</v>
      </c>
      <c r="T73" s="204">
        <v>0</v>
      </c>
      <c r="U73" s="204">
        <v>1.58</v>
      </c>
      <c r="V73" s="204">
        <v>0.37</v>
      </c>
      <c r="W73" s="204">
        <v>0.81</v>
      </c>
      <c r="X73" s="204">
        <v>2.6</v>
      </c>
      <c r="Y73" s="204">
        <v>0</v>
      </c>
      <c r="Z73" s="204">
        <v>64.62</v>
      </c>
      <c r="AA73" s="204">
        <v>1.58</v>
      </c>
      <c r="AB73" s="204">
        <v>0</v>
      </c>
      <c r="AC73" s="204">
        <v>19.32</v>
      </c>
      <c r="AD73" s="204">
        <v>0</v>
      </c>
      <c r="AE73" s="204">
        <v>0</v>
      </c>
      <c r="AF73" s="204">
        <v>0</v>
      </c>
      <c r="AG73" s="204">
        <v>6.68</v>
      </c>
      <c r="AH73" s="204">
        <v>0</v>
      </c>
      <c r="AI73" s="204">
        <v>46.68</v>
      </c>
      <c r="AJ73" s="204">
        <v>0</v>
      </c>
      <c r="AK73" s="204">
        <v>15.61</v>
      </c>
      <c r="AL73" s="204">
        <v>0</v>
      </c>
      <c r="AM73" s="204">
        <v>0</v>
      </c>
      <c r="AN73" s="204">
        <v>0</v>
      </c>
      <c r="AO73" s="204">
        <v>308.17</v>
      </c>
      <c r="AP73" s="204">
        <v>0</v>
      </c>
      <c r="AQ73" s="204">
        <v>0</v>
      </c>
      <c r="AR73" s="204">
        <v>19.09</v>
      </c>
      <c r="AS73" s="204">
        <v>31.1</v>
      </c>
      <c r="AT73" s="204">
        <v>40.200000000000003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240.79</v>
      </c>
      <c r="L74" s="204">
        <v>2.9</v>
      </c>
      <c r="M74" s="204">
        <v>2.54</v>
      </c>
      <c r="N74" s="204">
        <v>2.08</v>
      </c>
      <c r="O74" s="204">
        <v>1.47</v>
      </c>
      <c r="P74" s="204">
        <v>0.97</v>
      </c>
      <c r="Q74" s="204">
        <v>1.48</v>
      </c>
      <c r="R74" s="204">
        <v>8.5399999999999991</v>
      </c>
      <c r="S74" s="204">
        <v>5.35</v>
      </c>
      <c r="T74" s="204">
        <v>0</v>
      </c>
      <c r="U74" s="204">
        <v>1.58</v>
      </c>
      <c r="V74" s="204">
        <v>0.37</v>
      </c>
      <c r="W74" s="204">
        <v>0.81</v>
      </c>
      <c r="X74" s="204">
        <v>2.6</v>
      </c>
      <c r="Y74" s="204">
        <v>0</v>
      </c>
      <c r="Z74" s="204">
        <v>64.62</v>
      </c>
      <c r="AA74" s="204">
        <v>1.58</v>
      </c>
      <c r="AB74" s="204">
        <v>0</v>
      </c>
      <c r="AC74" s="204">
        <v>19.32</v>
      </c>
      <c r="AD74" s="204">
        <v>0</v>
      </c>
      <c r="AE74" s="204">
        <v>0</v>
      </c>
      <c r="AF74" s="204">
        <v>0</v>
      </c>
      <c r="AG74" s="204">
        <v>6.68</v>
      </c>
      <c r="AH74" s="204">
        <v>0</v>
      </c>
      <c r="AI74" s="204">
        <v>46.68</v>
      </c>
      <c r="AJ74" s="204">
        <v>0</v>
      </c>
      <c r="AK74" s="204">
        <v>15.61</v>
      </c>
      <c r="AL74" s="204">
        <v>0</v>
      </c>
      <c r="AM74" s="204">
        <v>0</v>
      </c>
      <c r="AN74" s="204">
        <v>0</v>
      </c>
      <c r="AO74" s="204">
        <v>308.17</v>
      </c>
      <c r="AP74" s="204">
        <v>0</v>
      </c>
      <c r="AQ74" s="204">
        <v>0</v>
      </c>
      <c r="AR74" s="204">
        <v>19.09</v>
      </c>
      <c r="AS74" s="204">
        <v>31.1</v>
      </c>
      <c r="AT74" s="204">
        <v>40.200000000000003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173.58</v>
      </c>
      <c r="L75" s="204">
        <v>0.25</v>
      </c>
      <c r="M75" s="204">
        <v>2.54</v>
      </c>
      <c r="N75" s="204">
        <v>2.08</v>
      </c>
      <c r="O75" s="204">
        <v>1.47</v>
      </c>
      <c r="P75" s="204">
        <v>0.97</v>
      </c>
      <c r="Q75" s="204">
        <v>0.26</v>
      </c>
      <c r="R75" s="204">
        <v>2.19</v>
      </c>
      <c r="S75" s="204">
        <v>1.02</v>
      </c>
      <c r="T75" s="204">
        <v>0</v>
      </c>
      <c r="U75" s="204">
        <v>1.58</v>
      </c>
      <c r="V75" s="204">
        <v>0.36</v>
      </c>
      <c r="W75" s="204">
        <v>0.99</v>
      </c>
      <c r="X75" s="204">
        <v>2.6</v>
      </c>
      <c r="Y75" s="204">
        <v>0</v>
      </c>
      <c r="Z75" s="204">
        <v>4.88</v>
      </c>
      <c r="AA75" s="204">
        <v>1.58</v>
      </c>
      <c r="AB75" s="204">
        <v>0</v>
      </c>
      <c r="AC75" s="204">
        <v>19.32</v>
      </c>
      <c r="AD75" s="204">
        <v>0</v>
      </c>
      <c r="AE75" s="204">
        <v>0</v>
      </c>
      <c r="AF75" s="204">
        <v>0</v>
      </c>
      <c r="AG75" s="204">
        <v>6.68</v>
      </c>
      <c r="AH75" s="204">
        <v>0</v>
      </c>
      <c r="AI75" s="204">
        <v>46.68</v>
      </c>
      <c r="AJ75" s="204">
        <v>0</v>
      </c>
      <c r="AK75" s="204">
        <v>15.61</v>
      </c>
      <c r="AL75" s="204">
        <v>0</v>
      </c>
      <c r="AM75" s="204">
        <v>0</v>
      </c>
      <c r="AN75" s="204">
        <v>0</v>
      </c>
      <c r="AO75" s="204">
        <v>311.27999999999997</v>
      </c>
      <c r="AP75" s="204">
        <v>0</v>
      </c>
      <c r="AQ75" s="204">
        <v>0</v>
      </c>
      <c r="AR75" s="204">
        <v>19.09</v>
      </c>
      <c r="AS75" s="204">
        <v>31.1</v>
      </c>
      <c r="AT75" s="204">
        <v>40.200000000000003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106.37</v>
      </c>
      <c r="L76" s="204">
        <v>0.25</v>
      </c>
      <c r="M76" s="204">
        <v>2.54</v>
      </c>
      <c r="N76" s="204">
        <v>2.08</v>
      </c>
      <c r="O76" s="204">
        <v>1.47</v>
      </c>
      <c r="P76" s="204">
        <v>0.97</v>
      </c>
      <c r="Q76" s="204">
        <v>0.16</v>
      </c>
      <c r="R76" s="204">
        <v>0.74</v>
      </c>
      <c r="S76" s="204">
        <v>0.46</v>
      </c>
      <c r="T76" s="204">
        <v>0</v>
      </c>
      <c r="U76" s="204">
        <v>1.58</v>
      </c>
      <c r="V76" s="204">
        <v>0.36</v>
      </c>
      <c r="W76" s="204">
        <v>0.8</v>
      </c>
      <c r="X76" s="204">
        <v>2.6</v>
      </c>
      <c r="Y76" s="204">
        <v>0</v>
      </c>
      <c r="Z76" s="204">
        <v>4.88</v>
      </c>
      <c r="AA76" s="204">
        <v>1.58</v>
      </c>
      <c r="AB76" s="204">
        <v>0</v>
      </c>
      <c r="AC76" s="204">
        <v>19.32</v>
      </c>
      <c r="AD76" s="204">
        <v>0</v>
      </c>
      <c r="AE76" s="204">
        <v>0</v>
      </c>
      <c r="AF76" s="204">
        <v>0</v>
      </c>
      <c r="AG76" s="204">
        <v>6.68</v>
      </c>
      <c r="AH76" s="204">
        <v>0</v>
      </c>
      <c r="AI76" s="204">
        <v>46.68</v>
      </c>
      <c r="AJ76" s="204">
        <v>0</v>
      </c>
      <c r="AK76" s="204">
        <v>15.61</v>
      </c>
      <c r="AL76" s="204">
        <v>0</v>
      </c>
      <c r="AM76" s="204">
        <v>0</v>
      </c>
      <c r="AN76" s="204">
        <v>0</v>
      </c>
      <c r="AO76" s="204">
        <v>311.27999999999997</v>
      </c>
      <c r="AP76" s="204">
        <v>0</v>
      </c>
      <c r="AQ76" s="204">
        <v>0</v>
      </c>
      <c r="AR76" s="204">
        <v>19.09</v>
      </c>
      <c r="AS76" s="204">
        <v>31.1</v>
      </c>
      <c r="AT76" s="204">
        <v>40.200000000000003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77.81</v>
      </c>
      <c r="L77" s="204">
        <v>0.25</v>
      </c>
      <c r="M77" s="204">
        <v>2.54</v>
      </c>
      <c r="N77" s="204">
        <v>2.08</v>
      </c>
      <c r="O77" s="204">
        <v>1.47</v>
      </c>
      <c r="P77" s="204">
        <v>0.97</v>
      </c>
      <c r="Q77" s="204">
        <v>0.16</v>
      </c>
      <c r="R77" s="204">
        <v>0.74</v>
      </c>
      <c r="S77" s="204">
        <v>0.46</v>
      </c>
      <c r="T77" s="204">
        <v>0</v>
      </c>
      <c r="U77" s="204">
        <v>1.58</v>
      </c>
      <c r="V77" s="204">
        <v>0.25</v>
      </c>
      <c r="W77" s="204">
        <v>0.8</v>
      </c>
      <c r="X77" s="204">
        <v>2.6</v>
      </c>
      <c r="Y77" s="204">
        <v>0</v>
      </c>
      <c r="Z77" s="204">
        <v>4.88</v>
      </c>
      <c r="AA77" s="204">
        <v>1.58</v>
      </c>
      <c r="AB77" s="204">
        <v>0</v>
      </c>
      <c r="AC77" s="204">
        <v>19.32</v>
      </c>
      <c r="AD77" s="204">
        <v>0</v>
      </c>
      <c r="AE77" s="204">
        <v>0</v>
      </c>
      <c r="AF77" s="204">
        <v>0</v>
      </c>
      <c r="AG77" s="204">
        <v>6.68</v>
      </c>
      <c r="AH77" s="204">
        <v>0</v>
      </c>
      <c r="AI77" s="204">
        <v>46.68</v>
      </c>
      <c r="AJ77" s="204">
        <v>0</v>
      </c>
      <c r="AK77" s="204">
        <v>15.61</v>
      </c>
      <c r="AL77" s="204">
        <v>0</v>
      </c>
      <c r="AM77" s="204">
        <v>0</v>
      </c>
      <c r="AN77" s="204">
        <v>0</v>
      </c>
      <c r="AO77" s="204">
        <v>311.27999999999997</v>
      </c>
      <c r="AP77" s="204">
        <v>0</v>
      </c>
      <c r="AQ77" s="204">
        <v>0</v>
      </c>
      <c r="AR77" s="204">
        <v>19.18</v>
      </c>
      <c r="AS77" s="204">
        <v>31.1</v>
      </c>
      <c r="AT77" s="204">
        <v>40.200000000000003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20.48</v>
      </c>
      <c r="L78" s="204">
        <v>0.25</v>
      </c>
      <c r="M78" s="204">
        <v>2.54</v>
      </c>
      <c r="N78" s="204">
        <v>2.08</v>
      </c>
      <c r="O78" s="204">
        <v>1.47</v>
      </c>
      <c r="P78" s="204">
        <v>0.97</v>
      </c>
      <c r="Q78" s="204">
        <v>0.16</v>
      </c>
      <c r="R78" s="204">
        <v>0.74</v>
      </c>
      <c r="S78" s="204">
        <v>0.46</v>
      </c>
      <c r="T78" s="204">
        <v>0</v>
      </c>
      <c r="U78" s="204">
        <v>1.58</v>
      </c>
      <c r="V78" s="204">
        <v>0.25</v>
      </c>
      <c r="W78" s="204">
        <v>0.8</v>
      </c>
      <c r="X78" s="204">
        <v>2.6</v>
      </c>
      <c r="Y78" s="204">
        <v>0</v>
      </c>
      <c r="Z78" s="204">
        <v>4.88</v>
      </c>
      <c r="AA78" s="204">
        <v>1.58</v>
      </c>
      <c r="AB78" s="204">
        <v>0</v>
      </c>
      <c r="AC78" s="204">
        <v>19.32</v>
      </c>
      <c r="AD78" s="204">
        <v>0</v>
      </c>
      <c r="AE78" s="204">
        <v>0</v>
      </c>
      <c r="AF78" s="204">
        <v>0</v>
      </c>
      <c r="AG78" s="204">
        <v>6.68</v>
      </c>
      <c r="AH78" s="204">
        <v>0</v>
      </c>
      <c r="AI78" s="204">
        <v>46.68</v>
      </c>
      <c r="AJ78" s="204">
        <v>0</v>
      </c>
      <c r="AK78" s="204">
        <v>15.61</v>
      </c>
      <c r="AL78" s="204">
        <v>0</v>
      </c>
      <c r="AM78" s="204">
        <v>0</v>
      </c>
      <c r="AN78" s="204">
        <v>0</v>
      </c>
      <c r="AO78" s="204">
        <v>311.27999999999997</v>
      </c>
      <c r="AP78" s="204">
        <v>0</v>
      </c>
      <c r="AQ78" s="204">
        <v>0</v>
      </c>
      <c r="AR78" s="204">
        <v>19.18</v>
      </c>
      <c r="AS78" s="204">
        <v>31.1</v>
      </c>
      <c r="AT78" s="204">
        <v>40.200000000000003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20.34</v>
      </c>
      <c r="L79" s="204">
        <v>0.25</v>
      </c>
      <c r="M79" s="204">
        <v>2.54</v>
      </c>
      <c r="N79" s="204">
        <v>2.08</v>
      </c>
      <c r="O79" s="204">
        <v>1.47</v>
      </c>
      <c r="P79" s="204">
        <v>0.97</v>
      </c>
      <c r="Q79" s="204">
        <v>0.16</v>
      </c>
      <c r="R79" s="204">
        <v>0.74</v>
      </c>
      <c r="S79" s="204">
        <v>0.46</v>
      </c>
      <c r="T79" s="204">
        <v>0</v>
      </c>
      <c r="U79" s="204">
        <v>1.58</v>
      </c>
      <c r="V79" s="204">
        <v>0.25</v>
      </c>
      <c r="W79" s="204">
        <v>0.8</v>
      </c>
      <c r="X79" s="204">
        <v>2.6</v>
      </c>
      <c r="Y79" s="204">
        <v>0</v>
      </c>
      <c r="Z79" s="204">
        <v>4.88</v>
      </c>
      <c r="AA79" s="204">
        <v>1.58</v>
      </c>
      <c r="AB79" s="204">
        <v>0</v>
      </c>
      <c r="AC79" s="204">
        <v>19.32</v>
      </c>
      <c r="AD79" s="204">
        <v>0</v>
      </c>
      <c r="AE79" s="204">
        <v>0</v>
      </c>
      <c r="AF79" s="204">
        <v>0</v>
      </c>
      <c r="AG79" s="204">
        <v>6.68</v>
      </c>
      <c r="AH79" s="204">
        <v>0</v>
      </c>
      <c r="AI79" s="204">
        <v>46.68</v>
      </c>
      <c r="AJ79" s="204">
        <v>0</v>
      </c>
      <c r="AK79" s="204">
        <v>15.61</v>
      </c>
      <c r="AL79" s="204">
        <v>0</v>
      </c>
      <c r="AM79" s="204">
        <v>0</v>
      </c>
      <c r="AN79" s="204">
        <v>0</v>
      </c>
      <c r="AO79" s="204">
        <v>311.27999999999997</v>
      </c>
      <c r="AP79" s="204">
        <v>0</v>
      </c>
      <c r="AQ79" s="204">
        <v>0</v>
      </c>
      <c r="AR79" s="204">
        <v>19.18</v>
      </c>
      <c r="AS79" s="204">
        <v>31.1</v>
      </c>
      <c r="AT79" s="204">
        <v>40.200000000000003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20.329999999999998</v>
      </c>
      <c r="L80" s="204">
        <v>0.25</v>
      </c>
      <c r="M80" s="204">
        <v>2.54</v>
      </c>
      <c r="N80" s="204">
        <v>2.08</v>
      </c>
      <c r="O80" s="204">
        <v>1.47</v>
      </c>
      <c r="P80" s="204">
        <v>0.97</v>
      </c>
      <c r="Q80" s="204">
        <v>0.16</v>
      </c>
      <c r="R80" s="204">
        <v>0.74</v>
      </c>
      <c r="S80" s="204">
        <v>0.46</v>
      </c>
      <c r="T80" s="204">
        <v>0</v>
      </c>
      <c r="U80" s="204">
        <v>1.58</v>
      </c>
      <c r="V80" s="204">
        <v>0.25</v>
      </c>
      <c r="W80" s="204">
        <v>0.8</v>
      </c>
      <c r="X80" s="204">
        <v>2.6</v>
      </c>
      <c r="Y80" s="204">
        <v>0</v>
      </c>
      <c r="Z80" s="204">
        <v>4.88</v>
      </c>
      <c r="AA80" s="204">
        <v>1.58</v>
      </c>
      <c r="AB80" s="204">
        <v>0</v>
      </c>
      <c r="AC80" s="204">
        <v>19.32</v>
      </c>
      <c r="AD80" s="204">
        <v>0</v>
      </c>
      <c r="AE80" s="204">
        <v>0</v>
      </c>
      <c r="AF80" s="204">
        <v>0</v>
      </c>
      <c r="AG80" s="204">
        <v>6.68</v>
      </c>
      <c r="AH80" s="204">
        <v>0</v>
      </c>
      <c r="AI80" s="204">
        <v>46.68</v>
      </c>
      <c r="AJ80" s="204">
        <v>0</v>
      </c>
      <c r="AK80" s="204">
        <v>15.61</v>
      </c>
      <c r="AL80" s="204">
        <v>0</v>
      </c>
      <c r="AM80" s="204">
        <v>0</v>
      </c>
      <c r="AN80" s="204">
        <v>0</v>
      </c>
      <c r="AO80" s="204">
        <v>311.27999999999997</v>
      </c>
      <c r="AP80" s="204">
        <v>0</v>
      </c>
      <c r="AQ80" s="204">
        <v>0</v>
      </c>
      <c r="AR80" s="204">
        <v>19.18</v>
      </c>
      <c r="AS80" s="204">
        <v>31.1</v>
      </c>
      <c r="AT80" s="204">
        <v>40.200000000000003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82.41</v>
      </c>
      <c r="L81" s="204">
        <v>0</v>
      </c>
      <c r="M81" s="204">
        <v>2.54</v>
      </c>
      <c r="N81" s="204">
        <v>2.08</v>
      </c>
      <c r="O81" s="204">
        <v>1.47</v>
      </c>
      <c r="P81" s="204">
        <v>0.97</v>
      </c>
      <c r="Q81" s="204">
        <v>0.16</v>
      </c>
      <c r="R81" s="204">
        <v>0.35</v>
      </c>
      <c r="S81" s="204">
        <v>0.04</v>
      </c>
      <c r="T81" s="204">
        <v>0</v>
      </c>
      <c r="U81" s="204">
        <v>1.58</v>
      </c>
      <c r="V81" s="204">
        <v>0.25</v>
      </c>
      <c r="W81" s="204">
        <v>0.8</v>
      </c>
      <c r="X81" s="204">
        <v>2.6</v>
      </c>
      <c r="Y81" s="204">
        <v>0</v>
      </c>
      <c r="Z81" s="204">
        <v>3.64</v>
      </c>
      <c r="AA81" s="204">
        <v>1.19</v>
      </c>
      <c r="AB81" s="204">
        <v>0</v>
      </c>
      <c r="AC81" s="204">
        <v>19.32</v>
      </c>
      <c r="AD81" s="204">
        <v>0</v>
      </c>
      <c r="AE81" s="204">
        <v>0</v>
      </c>
      <c r="AF81" s="204">
        <v>0</v>
      </c>
      <c r="AG81" s="204">
        <v>6.68</v>
      </c>
      <c r="AH81" s="204">
        <v>0</v>
      </c>
      <c r="AI81" s="204">
        <v>46.68</v>
      </c>
      <c r="AJ81" s="204">
        <v>0</v>
      </c>
      <c r="AK81" s="204">
        <v>15.61</v>
      </c>
      <c r="AL81" s="204">
        <v>0</v>
      </c>
      <c r="AM81" s="204">
        <v>0</v>
      </c>
      <c r="AN81" s="204">
        <v>0</v>
      </c>
      <c r="AO81" s="204">
        <v>311.27999999999997</v>
      </c>
      <c r="AP81" s="204">
        <v>0</v>
      </c>
      <c r="AQ81" s="204">
        <v>0</v>
      </c>
      <c r="AR81" s="204">
        <v>19.23</v>
      </c>
      <c r="AS81" s="204">
        <v>31.1</v>
      </c>
      <c r="AT81" s="204">
        <v>40.200000000000003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154.16</v>
      </c>
      <c r="L82" s="204">
        <v>0.25</v>
      </c>
      <c r="M82" s="204">
        <v>2.54</v>
      </c>
      <c r="N82" s="204">
        <v>2.08</v>
      </c>
      <c r="O82" s="204">
        <v>1.47</v>
      </c>
      <c r="P82" s="204">
        <v>0.97</v>
      </c>
      <c r="Q82" s="204">
        <v>0.16</v>
      </c>
      <c r="R82" s="204">
        <v>0.74</v>
      </c>
      <c r="S82" s="204">
        <v>0.46</v>
      </c>
      <c r="T82" s="204">
        <v>0</v>
      </c>
      <c r="U82" s="204">
        <v>1.58</v>
      </c>
      <c r="V82" s="204">
        <v>0.25</v>
      </c>
      <c r="W82" s="204">
        <v>0.8</v>
      </c>
      <c r="X82" s="204">
        <v>2.6</v>
      </c>
      <c r="Y82" s="204">
        <v>0</v>
      </c>
      <c r="Z82" s="204">
        <v>3.47</v>
      </c>
      <c r="AA82" s="204">
        <v>1.1299999999999999</v>
      </c>
      <c r="AB82" s="204">
        <v>0</v>
      </c>
      <c r="AC82" s="204">
        <v>19.32</v>
      </c>
      <c r="AD82" s="204">
        <v>0</v>
      </c>
      <c r="AE82" s="204">
        <v>0</v>
      </c>
      <c r="AF82" s="204">
        <v>0</v>
      </c>
      <c r="AG82" s="204">
        <v>6.68</v>
      </c>
      <c r="AH82" s="204">
        <v>0</v>
      </c>
      <c r="AI82" s="204">
        <v>46.68</v>
      </c>
      <c r="AJ82" s="204">
        <v>0</v>
      </c>
      <c r="AK82" s="204">
        <v>15.61</v>
      </c>
      <c r="AL82" s="204">
        <v>0</v>
      </c>
      <c r="AM82" s="204">
        <v>0</v>
      </c>
      <c r="AN82" s="204">
        <v>0</v>
      </c>
      <c r="AO82" s="204">
        <v>311.27999999999997</v>
      </c>
      <c r="AP82" s="204">
        <v>0</v>
      </c>
      <c r="AQ82" s="204">
        <v>0</v>
      </c>
      <c r="AR82" s="204">
        <v>19.23</v>
      </c>
      <c r="AS82" s="204">
        <v>31.1</v>
      </c>
      <c r="AT82" s="204">
        <v>40.200000000000003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221.59</v>
      </c>
      <c r="L83" s="204">
        <v>0.25</v>
      </c>
      <c r="M83" s="204">
        <v>2.54</v>
      </c>
      <c r="N83" s="204">
        <v>2.08</v>
      </c>
      <c r="O83" s="204">
        <v>1.47</v>
      </c>
      <c r="P83" s="204">
        <v>0.97</v>
      </c>
      <c r="Q83" s="204">
        <v>0.16</v>
      </c>
      <c r="R83" s="204">
        <v>0.74</v>
      </c>
      <c r="S83" s="204">
        <v>0.46</v>
      </c>
      <c r="T83" s="204">
        <v>0</v>
      </c>
      <c r="U83" s="204">
        <v>1.58</v>
      </c>
      <c r="V83" s="204">
        <v>0.25</v>
      </c>
      <c r="W83" s="204">
        <v>0.8</v>
      </c>
      <c r="X83" s="204">
        <v>2.6</v>
      </c>
      <c r="Y83" s="204">
        <v>0</v>
      </c>
      <c r="Z83" s="204">
        <v>4.88</v>
      </c>
      <c r="AA83" s="204">
        <v>1.58</v>
      </c>
      <c r="AB83" s="204">
        <v>0</v>
      </c>
      <c r="AC83" s="204">
        <v>18.899999999999999</v>
      </c>
      <c r="AD83" s="204">
        <v>0</v>
      </c>
      <c r="AE83" s="204">
        <v>0</v>
      </c>
      <c r="AF83" s="204">
        <v>0</v>
      </c>
      <c r="AG83" s="204">
        <v>6.68</v>
      </c>
      <c r="AH83" s="204">
        <v>0</v>
      </c>
      <c r="AI83" s="204">
        <v>46.68</v>
      </c>
      <c r="AJ83" s="204">
        <v>0</v>
      </c>
      <c r="AK83" s="204">
        <v>15.61</v>
      </c>
      <c r="AL83" s="204">
        <v>0</v>
      </c>
      <c r="AM83" s="204">
        <v>0</v>
      </c>
      <c r="AN83" s="204">
        <v>0</v>
      </c>
      <c r="AO83" s="204">
        <v>311.27999999999997</v>
      </c>
      <c r="AP83" s="204">
        <v>0</v>
      </c>
      <c r="AQ83" s="204">
        <v>0</v>
      </c>
      <c r="AR83" s="204">
        <v>19.23</v>
      </c>
      <c r="AS83" s="204">
        <v>31.1</v>
      </c>
      <c r="AT83" s="204">
        <v>40.200000000000003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240.79</v>
      </c>
      <c r="L84" s="204">
        <v>0.25</v>
      </c>
      <c r="M84" s="204">
        <v>2.54</v>
      </c>
      <c r="N84" s="204">
        <v>2.08</v>
      </c>
      <c r="O84" s="204">
        <v>1.47</v>
      </c>
      <c r="P84" s="204">
        <v>0.97</v>
      </c>
      <c r="Q84" s="204">
        <v>0.16</v>
      </c>
      <c r="R84" s="204">
        <v>0.74</v>
      </c>
      <c r="S84" s="204">
        <v>0.46</v>
      </c>
      <c r="T84" s="204">
        <v>0</v>
      </c>
      <c r="U84" s="204">
        <v>1.58</v>
      </c>
      <c r="V84" s="204">
        <v>0.25</v>
      </c>
      <c r="W84" s="204">
        <v>0.81</v>
      </c>
      <c r="X84" s="204">
        <v>2.6</v>
      </c>
      <c r="Y84" s="204">
        <v>0</v>
      </c>
      <c r="Z84" s="204">
        <v>4.88</v>
      </c>
      <c r="AA84" s="204">
        <v>1.58</v>
      </c>
      <c r="AB84" s="204">
        <v>0</v>
      </c>
      <c r="AC84" s="204">
        <v>18.899999999999999</v>
      </c>
      <c r="AD84" s="204">
        <v>0</v>
      </c>
      <c r="AE84" s="204">
        <v>0</v>
      </c>
      <c r="AF84" s="204">
        <v>0</v>
      </c>
      <c r="AG84" s="204">
        <v>6.68</v>
      </c>
      <c r="AH84" s="204">
        <v>0</v>
      </c>
      <c r="AI84" s="204">
        <v>46.68</v>
      </c>
      <c r="AJ84" s="204">
        <v>0</v>
      </c>
      <c r="AK84" s="204">
        <v>15.61</v>
      </c>
      <c r="AL84" s="204">
        <v>0</v>
      </c>
      <c r="AM84" s="204">
        <v>0</v>
      </c>
      <c r="AN84" s="204">
        <v>0</v>
      </c>
      <c r="AO84" s="204">
        <v>311.27999999999997</v>
      </c>
      <c r="AP84" s="204">
        <v>0</v>
      </c>
      <c r="AQ84" s="204">
        <v>0</v>
      </c>
      <c r="AR84" s="204">
        <v>19.23</v>
      </c>
      <c r="AS84" s="204">
        <v>31.1</v>
      </c>
      <c r="AT84" s="204">
        <v>40.200000000000003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240.79</v>
      </c>
      <c r="L85" s="204">
        <v>0.25</v>
      </c>
      <c r="M85" s="204">
        <v>2.54</v>
      </c>
      <c r="N85" s="204">
        <v>2.08</v>
      </c>
      <c r="O85" s="204">
        <v>1.47</v>
      </c>
      <c r="P85" s="204">
        <v>1.41</v>
      </c>
      <c r="Q85" s="204">
        <v>0.16</v>
      </c>
      <c r="R85" s="204">
        <v>0.74</v>
      </c>
      <c r="S85" s="204">
        <v>0.46</v>
      </c>
      <c r="T85" s="204">
        <v>0</v>
      </c>
      <c r="U85" s="204">
        <v>1.58</v>
      </c>
      <c r="V85" s="204">
        <v>0.25</v>
      </c>
      <c r="W85" s="204">
        <v>0.81</v>
      </c>
      <c r="X85" s="204">
        <v>2.6</v>
      </c>
      <c r="Y85" s="204">
        <v>0</v>
      </c>
      <c r="Z85" s="204">
        <v>4.88</v>
      </c>
      <c r="AA85" s="204">
        <v>1.58</v>
      </c>
      <c r="AB85" s="204">
        <v>0</v>
      </c>
      <c r="AC85" s="204">
        <v>18.899999999999999</v>
      </c>
      <c r="AD85" s="204">
        <v>0</v>
      </c>
      <c r="AE85" s="204">
        <v>0</v>
      </c>
      <c r="AF85" s="204">
        <v>0</v>
      </c>
      <c r="AG85" s="204">
        <v>6.68</v>
      </c>
      <c r="AH85" s="204">
        <v>0</v>
      </c>
      <c r="AI85" s="204">
        <v>46.68</v>
      </c>
      <c r="AJ85" s="204">
        <v>0</v>
      </c>
      <c r="AK85" s="204">
        <v>15.61</v>
      </c>
      <c r="AL85" s="204">
        <v>0</v>
      </c>
      <c r="AM85" s="204">
        <v>0</v>
      </c>
      <c r="AN85" s="204">
        <v>0</v>
      </c>
      <c r="AO85" s="204">
        <v>311.27999999999997</v>
      </c>
      <c r="AP85" s="204">
        <v>0</v>
      </c>
      <c r="AQ85" s="204">
        <v>0</v>
      </c>
      <c r="AR85" s="204">
        <v>19.23</v>
      </c>
      <c r="AS85" s="204">
        <v>31.1</v>
      </c>
      <c r="AT85" s="204">
        <v>40.200000000000003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240.79</v>
      </c>
      <c r="L86" s="204">
        <v>0.25</v>
      </c>
      <c r="M86" s="204">
        <v>2.54</v>
      </c>
      <c r="N86" s="204">
        <v>2.08</v>
      </c>
      <c r="O86" s="204">
        <v>1.47</v>
      </c>
      <c r="P86" s="204">
        <v>1.37</v>
      </c>
      <c r="Q86" s="204">
        <v>0.16</v>
      </c>
      <c r="R86" s="204">
        <v>0.74</v>
      </c>
      <c r="S86" s="204">
        <v>0.46</v>
      </c>
      <c r="T86" s="204">
        <v>0</v>
      </c>
      <c r="U86" s="204">
        <v>1.58</v>
      </c>
      <c r="V86" s="204">
        <v>0.25</v>
      </c>
      <c r="W86" s="204">
        <v>0.81</v>
      </c>
      <c r="X86" s="204">
        <v>2.6</v>
      </c>
      <c r="Y86" s="204">
        <v>0</v>
      </c>
      <c r="Z86" s="204">
        <v>4.88</v>
      </c>
      <c r="AA86" s="204">
        <v>1.58</v>
      </c>
      <c r="AB86" s="204">
        <v>0</v>
      </c>
      <c r="AC86" s="204">
        <v>18.899999999999999</v>
      </c>
      <c r="AD86" s="204">
        <v>0</v>
      </c>
      <c r="AE86" s="204">
        <v>0</v>
      </c>
      <c r="AF86" s="204">
        <v>0</v>
      </c>
      <c r="AG86" s="204">
        <v>6.68</v>
      </c>
      <c r="AH86" s="204">
        <v>0</v>
      </c>
      <c r="AI86" s="204">
        <v>46.68</v>
      </c>
      <c r="AJ86" s="204">
        <v>0</v>
      </c>
      <c r="AK86" s="204">
        <v>15.61</v>
      </c>
      <c r="AL86" s="204">
        <v>0</v>
      </c>
      <c r="AM86" s="204">
        <v>0</v>
      </c>
      <c r="AN86" s="204">
        <v>0</v>
      </c>
      <c r="AO86" s="204">
        <v>311.27999999999997</v>
      </c>
      <c r="AP86" s="204">
        <v>0</v>
      </c>
      <c r="AQ86" s="204">
        <v>0</v>
      </c>
      <c r="AR86" s="204">
        <v>19.23</v>
      </c>
      <c r="AS86" s="204">
        <v>31.1</v>
      </c>
      <c r="AT86" s="204">
        <v>40.200000000000003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240.79</v>
      </c>
      <c r="L87" s="204">
        <v>0.25</v>
      </c>
      <c r="M87" s="204">
        <v>2.54</v>
      </c>
      <c r="N87" s="204">
        <v>2.08</v>
      </c>
      <c r="O87" s="204">
        <v>1.47</v>
      </c>
      <c r="P87" s="204">
        <v>1.1000000000000001</v>
      </c>
      <c r="Q87" s="204">
        <v>0.16</v>
      </c>
      <c r="R87" s="204">
        <v>0.74</v>
      </c>
      <c r="S87" s="204">
        <v>0.46</v>
      </c>
      <c r="T87" s="204">
        <v>0</v>
      </c>
      <c r="U87" s="204">
        <v>1.58</v>
      </c>
      <c r="V87" s="204">
        <v>0.25</v>
      </c>
      <c r="W87" s="204">
        <v>0.81</v>
      </c>
      <c r="X87" s="204">
        <v>2.6</v>
      </c>
      <c r="Y87" s="204">
        <v>0</v>
      </c>
      <c r="Z87" s="204">
        <v>4.88</v>
      </c>
      <c r="AA87" s="204">
        <v>1.58</v>
      </c>
      <c r="AB87" s="204">
        <v>0</v>
      </c>
      <c r="AC87" s="204">
        <v>18.899999999999999</v>
      </c>
      <c r="AD87" s="204">
        <v>0</v>
      </c>
      <c r="AE87" s="204">
        <v>0</v>
      </c>
      <c r="AF87" s="204">
        <v>0</v>
      </c>
      <c r="AG87" s="204">
        <v>6.68</v>
      </c>
      <c r="AH87" s="204">
        <v>0</v>
      </c>
      <c r="AI87" s="204">
        <v>46.68</v>
      </c>
      <c r="AJ87" s="204">
        <v>0</v>
      </c>
      <c r="AK87" s="204">
        <v>15.61</v>
      </c>
      <c r="AL87" s="204">
        <v>0</v>
      </c>
      <c r="AM87" s="204">
        <v>0</v>
      </c>
      <c r="AN87" s="204">
        <v>0</v>
      </c>
      <c r="AO87" s="204">
        <v>311.27999999999997</v>
      </c>
      <c r="AP87" s="204">
        <v>0</v>
      </c>
      <c r="AQ87" s="204">
        <v>0</v>
      </c>
      <c r="AR87" s="204">
        <v>19.28</v>
      </c>
      <c r="AS87" s="204">
        <v>31.1</v>
      </c>
      <c r="AT87" s="204">
        <v>40.200000000000003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240.79</v>
      </c>
      <c r="L88" s="204">
        <v>0.25</v>
      </c>
      <c r="M88" s="204">
        <v>2.54</v>
      </c>
      <c r="N88" s="204">
        <v>2.08</v>
      </c>
      <c r="O88" s="204">
        <v>1.47</v>
      </c>
      <c r="P88" s="204">
        <v>1.1000000000000001</v>
      </c>
      <c r="Q88" s="204">
        <v>0.16</v>
      </c>
      <c r="R88" s="204">
        <v>0.74</v>
      </c>
      <c r="S88" s="204">
        <v>0.46</v>
      </c>
      <c r="T88" s="204">
        <v>0</v>
      </c>
      <c r="U88" s="204">
        <v>1.58</v>
      </c>
      <c r="V88" s="204">
        <v>0.25</v>
      </c>
      <c r="W88" s="204">
        <v>0.81</v>
      </c>
      <c r="X88" s="204">
        <v>2.6</v>
      </c>
      <c r="Y88" s="204">
        <v>0</v>
      </c>
      <c r="Z88" s="204">
        <v>4.88</v>
      </c>
      <c r="AA88" s="204">
        <v>1.58</v>
      </c>
      <c r="AB88" s="204">
        <v>0</v>
      </c>
      <c r="AC88" s="204">
        <v>18.899999999999999</v>
      </c>
      <c r="AD88" s="204">
        <v>0</v>
      </c>
      <c r="AE88" s="204">
        <v>0</v>
      </c>
      <c r="AF88" s="204">
        <v>0</v>
      </c>
      <c r="AG88" s="204">
        <v>6.68</v>
      </c>
      <c r="AH88" s="204">
        <v>0</v>
      </c>
      <c r="AI88" s="204">
        <v>46.68</v>
      </c>
      <c r="AJ88" s="204">
        <v>0</v>
      </c>
      <c r="AK88" s="204">
        <v>15.61</v>
      </c>
      <c r="AL88" s="204">
        <v>0</v>
      </c>
      <c r="AM88" s="204">
        <v>0</v>
      </c>
      <c r="AN88" s="204">
        <v>0</v>
      </c>
      <c r="AO88" s="204">
        <v>311.27999999999997</v>
      </c>
      <c r="AP88" s="204">
        <v>0</v>
      </c>
      <c r="AQ88" s="204">
        <v>0</v>
      </c>
      <c r="AR88" s="204">
        <v>19.28</v>
      </c>
      <c r="AS88" s="204">
        <v>31.1</v>
      </c>
      <c r="AT88" s="204">
        <v>40.200000000000003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250.39</v>
      </c>
      <c r="L89" s="204">
        <v>0.25</v>
      </c>
      <c r="M89" s="204">
        <v>2.54</v>
      </c>
      <c r="N89" s="204">
        <v>2.08</v>
      </c>
      <c r="O89" s="204">
        <v>1.47</v>
      </c>
      <c r="P89" s="204">
        <v>1.1000000000000001</v>
      </c>
      <c r="Q89" s="204">
        <v>0.16</v>
      </c>
      <c r="R89" s="204">
        <v>0.74</v>
      </c>
      <c r="S89" s="204">
        <v>0.46</v>
      </c>
      <c r="T89" s="204">
        <v>0</v>
      </c>
      <c r="U89" s="204">
        <v>1.58</v>
      </c>
      <c r="V89" s="204">
        <v>0.25</v>
      </c>
      <c r="W89" s="204">
        <v>0.81</v>
      </c>
      <c r="X89" s="204">
        <v>2.6</v>
      </c>
      <c r="Y89" s="204">
        <v>0</v>
      </c>
      <c r="Z89" s="204">
        <v>4.04</v>
      </c>
      <c r="AA89" s="204">
        <v>1.3</v>
      </c>
      <c r="AB89" s="204">
        <v>0</v>
      </c>
      <c r="AC89" s="204">
        <v>18.899999999999999</v>
      </c>
      <c r="AD89" s="204">
        <v>0</v>
      </c>
      <c r="AE89" s="204">
        <v>0</v>
      </c>
      <c r="AF89" s="204">
        <v>0</v>
      </c>
      <c r="AG89" s="204">
        <v>6.68</v>
      </c>
      <c r="AH89" s="204">
        <v>0</v>
      </c>
      <c r="AI89" s="204">
        <v>46.68</v>
      </c>
      <c r="AJ89" s="204">
        <v>0</v>
      </c>
      <c r="AK89" s="204">
        <v>15.61</v>
      </c>
      <c r="AL89" s="204">
        <v>0</v>
      </c>
      <c r="AM89" s="204">
        <v>0</v>
      </c>
      <c r="AN89" s="204">
        <v>0</v>
      </c>
      <c r="AO89" s="204">
        <v>311.27999999999997</v>
      </c>
      <c r="AP89" s="204">
        <v>0</v>
      </c>
      <c r="AQ89" s="204">
        <v>0</v>
      </c>
      <c r="AR89" s="204">
        <v>19.28</v>
      </c>
      <c r="AS89" s="204">
        <v>31.1</v>
      </c>
      <c r="AT89" s="204">
        <v>40.200000000000003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317.60000000000002</v>
      </c>
      <c r="L90" s="204">
        <v>0.25</v>
      </c>
      <c r="M90" s="204">
        <v>2.54</v>
      </c>
      <c r="N90" s="204">
        <v>2.08</v>
      </c>
      <c r="O90" s="204">
        <v>1.47</v>
      </c>
      <c r="P90" s="204">
        <v>1.1000000000000001</v>
      </c>
      <c r="Q90" s="204">
        <v>0.16</v>
      </c>
      <c r="R90" s="204">
        <v>0.74</v>
      </c>
      <c r="S90" s="204">
        <v>0.46</v>
      </c>
      <c r="T90" s="204">
        <v>0</v>
      </c>
      <c r="U90" s="204">
        <v>1.58</v>
      </c>
      <c r="V90" s="204">
        <v>0.25</v>
      </c>
      <c r="W90" s="204">
        <v>0.81</v>
      </c>
      <c r="X90" s="204">
        <v>2.6</v>
      </c>
      <c r="Y90" s="204">
        <v>0</v>
      </c>
      <c r="Z90" s="204">
        <v>4.04</v>
      </c>
      <c r="AA90" s="204">
        <v>1.3</v>
      </c>
      <c r="AB90" s="204">
        <v>0</v>
      </c>
      <c r="AC90" s="204">
        <v>18.899999999999999</v>
      </c>
      <c r="AD90" s="204">
        <v>0</v>
      </c>
      <c r="AE90" s="204">
        <v>0</v>
      </c>
      <c r="AF90" s="204">
        <v>0</v>
      </c>
      <c r="AG90" s="204">
        <v>6.68</v>
      </c>
      <c r="AH90" s="204">
        <v>0</v>
      </c>
      <c r="AI90" s="204">
        <v>46.68</v>
      </c>
      <c r="AJ90" s="204">
        <v>0</v>
      </c>
      <c r="AK90" s="204">
        <v>15.61</v>
      </c>
      <c r="AL90" s="204">
        <v>0</v>
      </c>
      <c r="AM90" s="204">
        <v>0</v>
      </c>
      <c r="AN90" s="204">
        <v>0</v>
      </c>
      <c r="AO90" s="204">
        <v>311.27999999999997</v>
      </c>
      <c r="AP90" s="204">
        <v>0</v>
      </c>
      <c r="AQ90" s="204">
        <v>0</v>
      </c>
      <c r="AR90" s="204">
        <v>19.28</v>
      </c>
      <c r="AS90" s="204">
        <v>31.1</v>
      </c>
      <c r="AT90" s="204">
        <v>40.200000000000003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317.60000000000002</v>
      </c>
      <c r="L91" s="204">
        <v>0.25</v>
      </c>
      <c r="M91" s="204">
        <v>2.54</v>
      </c>
      <c r="N91" s="204">
        <v>2.08</v>
      </c>
      <c r="O91" s="204">
        <v>1.47</v>
      </c>
      <c r="P91" s="204">
        <v>1.1000000000000001</v>
      </c>
      <c r="Q91" s="204">
        <v>0.16</v>
      </c>
      <c r="R91" s="204">
        <v>0.74</v>
      </c>
      <c r="S91" s="204">
        <v>0.46</v>
      </c>
      <c r="T91" s="204">
        <v>0</v>
      </c>
      <c r="U91" s="204">
        <v>1.58</v>
      </c>
      <c r="V91" s="204">
        <v>0.25</v>
      </c>
      <c r="W91" s="204">
        <v>0.81</v>
      </c>
      <c r="X91" s="204">
        <v>2.6</v>
      </c>
      <c r="Y91" s="204">
        <v>0</v>
      </c>
      <c r="Z91" s="204">
        <v>4.88</v>
      </c>
      <c r="AA91" s="204">
        <v>1.58</v>
      </c>
      <c r="AB91" s="204">
        <v>0</v>
      </c>
      <c r="AC91" s="204">
        <v>18.899999999999999</v>
      </c>
      <c r="AD91" s="204">
        <v>0</v>
      </c>
      <c r="AE91" s="204">
        <v>0</v>
      </c>
      <c r="AF91" s="204">
        <v>0</v>
      </c>
      <c r="AG91" s="204">
        <v>6.68</v>
      </c>
      <c r="AH91" s="204">
        <v>0</v>
      </c>
      <c r="AI91" s="204">
        <v>46.68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311.27999999999997</v>
      </c>
      <c r="AP91" s="204">
        <v>0</v>
      </c>
      <c r="AQ91" s="204">
        <v>0</v>
      </c>
      <c r="AR91" s="204">
        <v>19.32</v>
      </c>
      <c r="AS91" s="204">
        <v>31.1</v>
      </c>
      <c r="AT91" s="204">
        <v>40.200000000000003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317.60000000000002</v>
      </c>
      <c r="L92" s="204">
        <v>0.25</v>
      </c>
      <c r="M92" s="204">
        <v>2.54</v>
      </c>
      <c r="N92" s="204">
        <v>2.08</v>
      </c>
      <c r="O92" s="204">
        <v>1.47</v>
      </c>
      <c r="P92" s="204">
        <v>1.1000000000000001</v>
      </c>
      <c r="Q92" s="204">
        <v>0.16</v>
      </c>
      <c r="R92" s="204">
        <v>0.74</v>
      </c>
      <c r="S92" s="204">
        <v>0.46</v>
      </c>
      <c r="T92" s="204">
        <v>0</v>
      </c>
      <c r="U92" s="204">
        <v>1.58</v>
      </c>
      <c r="V92" s="204">
        <v>0.25</v>
      </c>
      <c r="W92" s="204">
        <v>0.81</v>
      </c>
      <c r="X92" s="204">
        <v>2.6</v>
      </c>
      <c r="Y92" s="204">
        <v>0</v>
      </c>
      <c r="Z92" s="204">
        <v>4.88</v>
      </c>
      <c r="AA92" s="204">
        <v>1.58</v>
      </c>
      <c r="AB92" s="204">
        <v>0</v>
      </c>
      <c r="AC92" s="204">
        <v>18.899999999999999</v>
      </c>
      <c r="AD92" s="204">
        <v>0</v>
      </c>
      <c r="AE92" s="204">
        <v>0</v>
      </c>
      <c r="AF92" s="204">
        <v>0</v>
      </c>
      <c r="AG92" s="204">
        <v>6.68</v>
      </c>
      <c r="AH92" s="204">
        <v>0</v>
      </c>
      <c r="AI92" s="204">
        <v>46.68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311.27999999999997</v>
      </c>
      <c r="AP92" s="204">
        <v>0</v>
      </c>
      <c r="AQ92" s="204">
        <v>0</v>
      </c>
      <c r="AR92" s="204">
        <v>19.420000000000002</v>
      </c>
      <c r="AS92" s="204">
        <v>31.1</v>
      </c>
      <c r="AT92" s="204">
        <v>40.200000000000003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317.60000000000002</v>
      </c>
      <c r="L93" s="204">
        <v>0.25</v>
      </c>
      <c r="M93" s="204">
        <v>2.54</v>
      </c>
      <c r="N93" s="204">
        <v>2.08</v>
      </c>
      <c r="O93" s="204">
        <v>1.47</v>
      </c>
      <c r="P93" s="204">
        <v>1.1000000000000001</v>
      </c>
      <c r="Q93" s="204">
        <v>0.16</v>
      </c>
      <c r="R93" s="204">
        <v>0.74</v>
      </c>
      <c r="S93" s="204">
        <v>0.46</v>
      </c>
      <c r="T93" s="204">
        <v>0</v>
      </c>
      <c r="U93" s="204">
        <v>1.58</v>
      </c>
      <c r="V93" s="204">
        <v>0.25</v>
      </c>
      <c r="W93" s="204">
        <v>0.81</v>
      </c>
      <c r="X93" s="204">
        <v>2.6</v>
      </c>
      <c r="Y93" s="204">
        <v>0</v>
      </c>
      <c r="Z93" s="204">
        <v>4.88</v>
      </c>
      <c r="AA93" s="204">
        <v>1.58</v>
      </c>
      <c r="AB93" s="204">
        <v>0</v>
      </c>
      <c r="AC93" s="204">
        <v>18.899999999999999</v>
      </c>
      <c r="AD93" s="204">
        <v>0</v>
      </c>
      <c r="AE93" s="204">
        <v>0</v>
      </c>
      <c r="AF93" s="204">
        <v>0</v>
      </c>
      <c r="AG93" s="204">
        <v>6.68</v>
      </c>
      <c r="AH93" s="204">
        <v>0</v>
      </c>
      <c r="AI93" s="204">
        <v>46.68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311.27999999999997</v>
      </c>
      <c r="AP93" s="204">
        <v>0</v>
      </c>
      <c r="AQ93" s="204">
        <v>0</v>
      </c>
      <c r="AR93" s="204">
        <v>19.420000000000002</v>
      </c>
      <c r="AS93" s="204">
        <v>31.1</v>
      </c>
      <c r="AT93" s="204">
        <v>40.200000000000003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317.60000000000002</v>
      </c>
      <c r="L94" s="204">
        <v>0.25</v>
      </c>
      <c r="M94" s="204">
        <v>2.54</v>
      </c>
      <c r="N94" s="204">
        <v>2.08</v>
      </c>
      <c r="O94" s="204">
        <v>1.47</v>
      </c>
      <c r="P94" s="204">
        <v>1.1000000000000001</v>
      </c>
      <c r="Q94" s="204">
        <v>0.16</v>
      </c>
      <c r="R94" s="204">
        <v>0.74</v>
      </c>
      <c r="S94" s="204">
        <v>0.46</v>
      </c>
      <c r="T94" s="204">
        <v>0</v>
      </c>
      <c r="U94" s="204">
        <v>1.58</v>
      </c>
      <c r="V94" s="204">
        <v>0.25</v>
      </c>
      <c r="W94" s="204">
        <v>0.81</v>
      </c>
      <c r="X94" s="204">
        <v>2.6</v>
      </c>
      <c r="Y94" s="204">
        <v>0</v>
      </c>
      <c r="Z94" s="204">
        <v>4.88</v>
      </c>
      <c r="AA94" s="204">
        <v>1.58</v>
      </c>
      <c r="AB94" s="204">
        <v>0</v>
      </c>
      <c r="AC94" s="204">
        <v>18.899999999999999</v>
      </c>
      <c r="AD94" s="204">
        <v>0</v>
      </c>
      <c r="AE94" s="204">
        <v>0</v>
      </c>
      <c r="AF94" s="204">
        <v>0</v>
      </c>
      <c r="AG94" s="204">
        <v>6.68</v>
      </c>
      <c r="AH94" s="204">
        <v>0</v>
      </c>
      <c r="AI94" s="204">
        <v>46.68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311.27999999999997</v>
      </c>
      <c r="AP94" s="204">
        <v>0</v>
      </c>
      <c r="AQ94" s="204">
        <v>0</v>
      </c>
      <c r="AR94" s="204">
        <v>19.420000000000002</v>
      </c>
      <c r="AS94" s="204">
        <v>31.1</v>
      </c>
      <c r="AT94" s="204">
        <v>40.200000000000003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317.60000000000002</v>
      </c>
      <c r="L95" s="204">
        <v>2.9</v>
      </c>
      <c r="M95" s="204">
        <v>2.54</v>
      </c>
      <c r="N95" s="204">
        <v>2.08</v>
      </c>
      <c r="O95" s="204">
        <v>1.47</v>
      </c>
      <c r="P95" s="204">
        <v>1.1000000000000001</v>
      </c>
      <c r="Q95" s="204">
        <v>1.48</v>
      </c>
      <c r="R95" s="204">
        <v>8.5399999999999991</v>
      </c>
      <c r="S95" s="204">
        <v>5.35</v>
      </c>
      <c r="T95" s="204">
        <v>0</v>
      </c>
      <c r="U95" s="204">
        <v>1.58</v>
      </c>
      <c r="V95" s="204">
        <v>1.38</v>
      </c>
      <c r="W95" s="204">
        <v>0.81</v>
      </c>
      <c r="X95" s="204">
        <v>2.6</v>
      </c>
      <c r="Y95" s="204">
        <v>0</v>
      </c>
      <c r="Z95" s="204">
        <v>57.54</v>
      </c>
      <c r="AA95" s="204">
        <v>13.55</v>
      </c>
      <c r="AB95" s="204">
        <v>0</v>
      </c>
      <c r="AC95" s="204">
        <v>18.899999999999999</v>
      </c>
      <c r="AD95" s="204">
        <v>0</v>
      </c>
      <c r="AE95" s="204">
        <v>0</v>
      </c>
      <c r="AF95" s="204">
        <v>0</v>
      </c>
      <c r="AG95" s="204">
        <v>6.68</v>
      </c>
      <c r="AH95" s="204">
        <v>0</v>
      </c>
      <c r="AI95" s="204">
        <v>46.68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311.27999999999997</v>
      </c>
      <c r="AP95" s="204">
        <v>0</v>
      </c>
      <c r="AQ95" s="204">
        <v>0</v>
      </c>
      <c r="AR95" s="204">
        <v>19.420000000000002</v>
      </c>
      <c r="AS95" s="204">
        <v>31.1</v>
      </c>
      <c r="AT95" s="204">
        <v>40.200000000000003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317.60000000000002</v>
      </c>
      <c r="L96" s="204">
        <v>2.9</v>
      </c>
      <c r="M96" s="204">
        <v>2.54</v>
      </c>
      <c r="N96" s="204">
        <v>2.08</v>
      </c>
      <c r="O96" s="204">
        <v>1.47</v>
      </c>
      <c r="P96" s="204">
        <v>1.1000000000000001</v>
      </c>
      <c r="Q96" s="204">
        <v>1.48</v>
      </c>
      <c r="R96" s="204">
        <v>8.5399999999999991</v>
      </c>
      <c r="S96" s="204">
        <v>5.35</v>
      </c>
      <c r="T96" s="204">
        <v>0</v>
      </c>
      <c r="U96" s="204">
        <v>1.58</v>
      </c>
      <c r="V96" s="204">
        <v>1.38</v>
      </c>
      <c r="W96" s="204">
        <v>0.81</v>
      </c>
      <c r="X96" s="204">
        <v>2.6</v>
      </c>
      <c r="Y96" s="204">
        <v>0</v>
      </c>
      <c r="Z96" s="204">
        <v>64.62</v>
      </c>
      <c r="AA96" s="204">
        <v>13.55</v>
      </c>
      <c r="AB96" s="204">
        <v>0</v>
      </c>
      <c r="AC96" s="204">
        <v>18.899999999999999</v>
      </c>
      <c r="AD96" s="204">
        <v>0</v>
      </c>
      <c r="AE96" s="204">
        <v>0</v>
      </c>
      <c r="AF96" s="204">
        <v>0</v>
      </c>
      <c r="AG96" s="204">
        <v>6.68</v>
      </c>
      <c r="AH96" s="204">
        <v>0</v>
      </c>
      <c r="AI96" s="204">
        <v>46.68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311.27999999999997</v>
      </c>
      <c r="AP96" s="204">
        <v>0</v>
      </c>
      <c r="AQ96" s="204">
        <v>0</v>
      </c>
      <c r="AR96" s="204">
        <v>19.510000000000002</v>
      </c>
      <c r="AS96" s="204">
        <v>31.1</v>
      </c>
      <c r="AT96" s="204">
        <v>40.200000000000003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317.60000000000002</v>
      </c>
      <c r="L97" s="204">
        <v>2.9</v>
      </c>
      <c r="M97" s="204">
        <v>2.54</v>
      </c>
      <c r="N97" s="204">
        <v>2.08</v>
      </c>
      <c r="O97" s="204">
        <v>1.47</v>
      </c>
      <c r="P97" s="204">
        <v>1.1000000000000001</v>
      </c>
      <c r="Q97" s="204">
        <v>1.48</v>
      </c>
      <c r="R97" s="204">
        <v>8.5399999999999991</v>
      </c>
      <c r="S97" s="204">
        <v>5.35</v>
      </c>
      <c r="T97" s="204">
        <v>0</v>
      </c>
      <c r="U97" s="204">
        <v>1.58</v>
      </c>
      <c r="V97" s="204">
        <v>1.82</v>
      </c>
      <c r="W97" s="204">
        <v>9.4700000000000006</v>
      </c>
      <c r="X97" s="204">
        <v>30.57</v>
      </c>
      <c r="Y97" s="204">
        <v>0</v>
      </c>
      <c r="Z97" s="204">
        <v>64.62</v>
      </c>
      <c r="AA97" s="204">
        <v>13.55</v>
      </c>
      <c r="AB97" s="204">
        <v>0</v>
      </c>
      <c r="AC97" s="204">
        <v>18.899999999999999</v>
      </c>
      <c r="AD97" s="204">
        <v>0</v>
      </c>
      <c r="AE97" s="204">
        <v>0</v>
      </c>
      <c r="AF97" s="204">
        <v>0</v>
      </c>
      <c r="AG97" s="204">
        <v>6.68</v>
      </c>
      <c r="AH97" s="204">
        <v>0</v>
      </c>
      <c r="AI97" s="204">
        <v>46.68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311.27999999999997</v>
      </c>
      <c r="AP97" s="204">
        <v>0</v>
      </c>
      <c r="AQ97" s="204">
        <v>0</v>
      </c>
      <c r="AR97" s="204">
        <v>19.510000000000002</v>
      </c>
      <c r="AS97" s="204">
        <v>31.1</v>
      </c>
      <c r="AT97" s="204">
        <v>40.200000000000003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317.60000000000002</v>
      </c>
      <c r="L98" s="204">
        <v>2.9</v>
      </c>
      <c r="M98" s="204">
        <v>2.54</v>
      </c>
      <c r="N98" s="204">
        <v>2.08</v>
      </c>
      <c r="O98" s="204">
        <v>1.47</v>
      </c>
      <c r="P98" s="204">
        <v>1.1000000000000001</v>
      </c>
      <c r="Q98" s="204">
        <v>1.48</v>
      </c>
      <c r="R98" s="204">
        <v>8.5399999999999991</v>
      </c>
      <c r="S98" s="204">
        <v>5.35</v>
      </c>
      <c r="T98" s="204">
        <v>0</v>
      </c>
      <c r="U98" s="204">
        <v>1.58</v>
      </c>
      <c r="V98" s="204">
        <v>2.12</v>
      </c>
      <c r="W98" s="204">
        <v>9.4700000000000006</v>
      </c>
      <c r="X98" s="204">
        <v>30.57</v>
      </c>
      <c r="Y98" s="204">
        <v>0</v>
      </c>
      <c r="Z98" s="204">
        <v>64.62</v>
      </c>
      <c r="AA98" s="204">
        <v>13.55</v>
      </c>
      <c r="AB98" s="204">
        <v>0</v>
      </c>
      <c r="AC98" s="204">
        <v>18.899999999999999</v>
      </c>
      <c r="AD98" s="204">
        <v>0</v>
      </c>
      <c r="AE98" s="204">
        <v>0</v>
      </c>
      <c r="AF98" s="204">
        <v>0</v>
      </c>
      <c r="AG98" s="204">
        <v>6.68</v>
      </c>
      <c r="AH98" s="204">
        <v>0</v>
      </c>
      <c r="AI98" s="204">
        <v>46.68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311.27999999999997</v>
      </c>
      <c r="AP98" s="204">
        <v>0</v>
      </c>
      <c r="AQ98" s="204">
        <v>0</v>
      </c>
      <c r="AR98" s="204">
        <v>19.510000000000002</v>
      </c>
      <c r="AS98" s="204">
        <v>31.1</v>
      </c>
      <c r="AT98" s="204">
        <v>40.200000000000003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6.0823500000000026</v>
      </c>
      <c r="L99">
        <f t="shared" si="0"/>
        <v>4.4922500000000032E-2</v>
      </c>
      <c r="M99">
        <f t="shared" si="0"/>
        <v>8.1745000000000054E-2</v>
      </c>
      <c r="N99">
        <f t="shared" si="0"/>
        <v>6.3115000000000171E-2</v>
      </c>
      <c r="O99">
        <f t="shared" si="0"/>
        <v>3.6542499999999978E-2</v>
      </c>
      <c r="P99">
        <f t="shared" si="0"/>
        <v>4.5289999999999948E-2</v>
      </c>
      <c r="Q99">
        <f t="shared" si="0"/>
        <v>2.359749999999998E-2</v>
      </c>
      <c r="R99">
        <f t="shared" si="0"/>
        <v>0.13310250000000015</v>
      </c>
      <c r="S99">
        <f t="shared" si="0"/>
        <v>8.3232499999999973E-2</v>
      </c>
      <c r="T99">
        <f t="shared" si="0"/>
        <v>0</v>
      </c>
      <c r="U99">
        <f t="shared" si="0"/>
        <v>4.0845000000000055E-2</v>
      </c>
      <c r="V99">
        <f t="shared" si="0"/>
        <v>5.5982500000000039E-2</v>
      </c>
      <c r="W99">
        <f t="shared" si="0"/>
        <v>0.1257800000000002</v>
      </c>
      <c r="X99">
        <f t="shared" si="0"/>
        <v>0.41136749999999928</v>
      </c>
      <c r="Y99">
        <f t="shared" si="0"/>
        <v>0</v>
      </c>
      <c r="Z99">
        <f t="shared" si="0"/>
        <v>0.98774750000000078</v>
      </c>
      <c r="AA99">
        <f t="shared" si="0"/>
        <v>0.20697999999999994</v>
      </c>
      <c r="AB99">
        <f t="shared" si="0"/>
        <v>0</v>
      </c>
      <c r="AC99">
        <f t="shared" si="0"/>
        <v>0.46127000000000007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0.16031999999999985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0.37445999999999935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0.74639999999999873</v>
      </c>
      <c r="AT99">
        <f t="shared" si="1"/>
        <v>0.96479999999999833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45704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0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76.790000000000006</v>
      </c>
      <c r="L3" s="204">
        <v>21.28</v>
      </c>
      <c r="M3" s="204">
        <v>0</v>
      </c>
      <c r="N3" s="204">
        <v>1.21</v>
      </c>
      <c r="O3" s="204">
        <v>1.01</v>
      </c>
      <c r="P3" s="204">
        <v>2.76</v>
      </c>
      <c r="Q3" s="204">
        <v>0.86</v>
      </c>
      <c r="R3" s="204">
        <v>5.01</v>
      </c>
      <c r="S3" s="204">
        <v>2.87</v>
      </c>
      <c r="T3" s="204">
        <v>0</v>
      </c>
      <c r="U3" s="204">
        <v>12.95</v>
      </c>
      <c r="V3" s="204">
        <v>2.4</v>
      </c>
      <c r="W3" s="204">
        <v>5.72</v>
      </c>
      <c r="X3" s="204">
        <v>18.34</v>
      </c>
      <c r="Y3" s="204">
        <v>0</v>
      </c>
      <c r="Z3" s="204">
        <v>37.08</v>
      </c>
      <c r="AA3" s="204">
        <v>7.83</v>
      </c>
      <c r="AB3" s="204">
        <v>0</v>
      </c>
      <c r="AC3" s="204">
        <v>10.35</v>
      </c>
      <c r="AD3" s="204">
        <v>0</v>
      </c>
      <c r="AE3" s="204">
        <v>0</v>
      </c>
      <c r="AF3" s="204">
        <v>0</v>
      </c>
      <c r="AG3" s="204">
        <v>4.0199999999999996</v>
      </c>
      <c r="AH3" s="204">
        <v>0</v>
      </c>
      <c r="AI3" s="204">
        <v>26.52</v>
      </c>
      <c r="AJ3" s="204">
        <v>0</v>
      </c>
      <c r="AK3" s="204">
        <v>9.01</v>
      </c>
      <c r="AL3" s="204">
        <v>0</v>
      </c>
      <c r="AM3" s="204">
        <v>0</v>
      </c>
      <c r="AN3" s="204">
        <v>0</v>
      </c>
      <c r="AO3" s="204">
        <v>183.6</v>
      </c>
      <c r="AP3" s="204">
        <v>0</v>
      </c>
      <c r="AQ3" s="204">
        <v>0</v>
      </c>
      <c r="AR3" s="204">
        <v>11.2</v>
      </c>
      <c r="AS3" s="204">
        <v>17.989999999999998</v>
      </c>
      <c r="AT3" s="204">
        <v>23.25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76.790000000000006</v>
      </c>
      <c r="L4" s="204">
        <v>21.28</v>
      </c>
      <c r="M4" s="204">
        <v>0</v>
      </c>
      <c r="N4" s="204">
        <v>1.21</v>
      </c>
      <c r="O4" s="204">
        <v>1.01</v>
      </c>
      <c r="P4" s="204">
        <v>2.76</v>
      </c>
      <c r="Q4" s="204">
        <v>0.86</v>
      </c>
      <c r="R4" s="204">
        <v>5.01</v>
      </c>
      <c r="S4" s="204">
        <v>2.87</v>
      </c>
      <c r="T4" s="204">
        <v>0</v>
      </c>
      <c r="U4" s="204">
        <v>12.95</v>
      </c>
      <c r="V4" s="204">
        <v>2.4</v>
      </c>
      <c r="W4" s="204">
        <v>5.72</v>
      </c>
      <c r="X4" s="204">
        <v>18.34</v>
      </c>
      <c r="Y4" s="204">
        <v>0</v>
      </c>
      <c r="Z4" s="204">
        <v>37.08</v>
      </c>
      <c r="AA4" s="204">
        <v>7.83</v>
      </c>
      <c r="AB4" s="204">
        <v>0</v>
      </c>
      <c r="AC4" s="204">
        <v>10.35</v>
      </c>
      <c r="AD4" s="204">
        <v>0</v>
      </c>
      <c r="AE4" s="204">
        <v>0</v>
      </c>
      <c r="AF4" s="204">
        <v>0</v>
      </c>
      <c r="AG4" s="204">
        <v>4.0199999999999996</v>
      </c>
      <c r="AH4" s="204">
        <v>0</v>
      </c>
      <c r="AI4" s="204">
        <v>26.52</v>
      </c>
      <c r="AJ4" s="204">
        <v>0</v>
      </c>
      <c r="AK4" s="204">
        <v>9.01</v>
      </c>
      <c r="AL4" s="204">
        <v>0</v>
      </c>
      <c r="AM4" s="204">
        <v>0</v>
      </c>
      <c r="AN4" s="204">
        <v>0</v>
      </c>
      <c r="AO4" s="204">
        <v>183.6</v>
      </c>
      <c r="AP4" s="204">
        <v>0</v>
      </c>
      <c r="AQ4" s="204">
        <v>0</v>
      </c>
      <c r="AR4" s="204">
        <v>11.2</v>
      </c>
      <c r="AS4" s="204">
        <v>17.989999999999998</v>
      </c>
      <c r="AT4" s="204">
        <v>23.25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76.790000000000006</v>
      </c>
      <c r="L5" s="204">
        <v>21.28</v>
      </c>
      <c r="M5" s="204">
        <v>0</v>
      </c>
      <c r="N5" s="204">
        <v>1.21</v>
      </c>
      <c r="O5" s="204">
        <v>1.01</v>
      </c>
      <c r="P5" s="204">
        <v>2.76</v>
      </c>
      <c r="Q5" s="204">
        <v>0.86</v>
      </c>
      <c r="R5" s="204">
        <v>5.01</v>
      </c>
      <c r="S5" s="204">
        <v>2.87</v>
      </c>
      <c r="T5" s="204">
        <v>0</v>
      </c>
      <c r="U5" s="204">
        <v>12.95</v>
      </c>
      <c r="V5" s="204">
        <v>2.4</v>
      </c>
      <c r="W5" s="204">
        <v>5.72</v>
      </c>
      <c r="X5" s="204">
        <v>8.8699999999999992</v>
      </c>
      <c r="Y5" s="204">
        <v>0</v>
      </c>
      <c r="Z5" s="204">
        <v>37.08</v>
      </c>
      <c r="AA5" s="204">
        <v>7.83</v>
      </c>
      <c r="AB5" s="204">
        <v>0</v>
      </c>
      <c r="AC5" s="204">
        <v>10.35</v>
      </c>
      <c r="AD5" s="204">
        <v>0</v>
      </c>
      <c r="AE5" s="204">
        <v>0</v>
      </c>
      <c r="AF5" s="204">
        <v>0</v>
      </c>
      <c r="AG5" s="204">
        <v>4.0199999999999996</v>
      </c>
      <c r="AH5" s="204">
        <v>0</v>
      </c>
      <c r="AI5" s="204">
        <v>26.52</v>
      </c>
      <c r="AJ5" s="204">
        <v>0</v>
      </c>
      <c r="AK5" s="204">
        <v>9.01</v>
      </c>
      <c r="AL5" s="204">
        <v>0</v>
      </c>
      <c r="AM5" s="204">
        <v>0</v>
      </c>
      <c r="AN5" s="204">
        <v>0</v>
      </c>
      <c r="AO5" s="204">
        <v>183.6</v>
      </c>
      <c r="AP5" s="204">
        <v>0</v>
      </c>
      <c r="AQ5" s="204">
        <v>0</v>
      </c>
      <c r="AR5" s="204">
        <v>11.2</v>
      </c>
      <c r="AS5" s="204">
        <v>17.989999999999998</v>
      </c>
      <c r="AT5" s="204">
        <v>23.25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76.790000000000006</v>
      </c>
      <c r="L6" s="204">
        <v>21.28</v>
      </c>
      <c r="M6" s="204">
        <v>0</v>
      </c>
      <c r="N6" s="204">
        <v>1.21</v>
      </c>
      <c r="O6" s="204">
        <v>1.01</v>
      </c>
      <c r="P6" s="204">
        <v>2.76</v>
      </c>
      <c r="Q6" s="204">
        <v>0.86</v>
      </c>
      <c r="R6" s="204">
        <v>5.01</v>
      </c>
      <c r="S6" s="204">
        <v>2.87</v>
      </c>
      <c r="T6" s="204">
        <v>0</v>
      </c>
      <c r="U6" s="204">
        <v>12.95</v>
      </c>
      <c r="V6" s="204">
        <v>2.4</v>
      </c>
      <c r="W6" s="204">
        <v>5.72</v>
      </c>
      <c r="X6" s="204">
        <v>8.8699999999999992</v>
      </c>
      <c r="Y6" s="204">
        <v>0</v>
      </c>
      <c r="Z6" s="204">
        <v>37.08</v>
      </c>
      <c r="AA6" s="204">
        <v>7.83</v>
      </c>
      <c r="AB6" s="204">
        <v>0</v>
      </c>
      <c r="AC6" s="204">
        <v>10.35</v>
      </c>
      <c r="AD6" s="204">
        <v>0</v>
      </c>
      <c r="AE6" s="204">
        <v>0</v>
      </c>
      <c r="AF6" s="204">
        <v>0</v>
      </c>
      <c r="AG6" s="204">
        <v>4.0199999999999996</v>
      </c>
      <c r="AH6" s="204">
        <v>0</v>
      </c>
      <c r="AI6" s="204">
        <v>26.52</v>
      </c>
      <c r="AJ6" s="204">
        <v>0</v>
      </c>
      <c r="AK6" s="204">
        <v>9.01</v>
      </c>
      <c r="AL6" s="204">
        <v>0</v>
      </c>
      <c r="AM6" s="204">
        <v>0</v>
      </c>
      <c r="AN6" s="204">
        <v>0</v>
      </c>
      <c r="AO6" s="204">
        <v>183.6</v>
      </c>
      <c r="AP6" s="204">
        <v>0</v>
      </c>
      <c r="AQ6" s="204">
        <v>0</v>
      </c>
      <c r="AR6" s="204">
        <v>11.2</v>
      </c>
      <c r="AS6" s="204">
        <v>17.989999999999998</v>
      </c>
      <c r="AT6" s="204">
        <v>23.25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76.790000000000006</v>
      </c>
      <c r="L7" s="204">
        <v>21.28</v>
      </c>
      <c r="M7" s="204">
        <v>0</v>
      </c>
      <c r="N7" s="204">
        <v>1.21</v>
      </c>
      <c r="O7" s="204">
        <v>1.01</v>
      </c>
      <c r="P7" s="204">
        <v>2.76</v>
      </c>
      <c r="Q7" s="204">
        <v>0.86</v>
      </c>
      <c r="R7" s="204">
        <v>5.01</v>
      </c>
      <c r="S7" s="204">
        <v>2.87</v>
      </c>
      <c r="T7" s="204">
        <v>0</v>
      </c>
      <c r="U7" s="204">
        <v>11.89</v>
      </c>
      <c r="V7" s="204">
        <v>2.4</v>
      </c>
      <c r="W7" s="204">
        <v>5.72</v>
      </c>
      <c r="X7" s="204">
        <v>1.5</v>
      </c>
      <c r="Y7" s="204">
        <v>0</v>
      </c>
      <c r="Z7" s="204">
        <v>37.08</v>
      </c>
      <c r="AA7" s="204">
        <v>7.83</v>
      </c>
      <c r="AB7" s="204">
        <v>0</v>
      </c>
      <c r="AC7" s="204">
        <v>10.58</v>
      </c>
      <c r="AD7" s="204">
        <v>0</v>
      </c>
      <c r="AE7" s="204">
        <v>0</v>
      </c>
      <c r="AF7" s="204">
        <v>0</v>
      </c>
      <c r="AG7" s="204">
        <v>4.0199999999999996</v>
      </c>
      <c r="AH7" s="204">
        <v>0</v>
      </c>
      <c r="AI7" s="204">
        <v>26.52</v>
      </c>
      <c r="AJ7" s="204">
        <v>0</v>
      </c>
      <c r="AK7" s="204">
        <v>9.01</v>
      </c>
      <c r="AL7" s="204">
        <v>0</v>
      </c>
      <c r="AM7" s="204">
        <v>0</v>
      </c>
      <c r="AN7" s="204">
        <v>0</v>
      </c>
      <c r="AO7" s="204">
        <v>183.6</v>
      </c>
      <c r="AP7" s="204">
        <v>0</v>
      </c>
      <c r="AQ7" s="204">
        <v>0</v>
      </c>
      <c r="AR7" s="204">
        <v>11.2</v>
      </c>
      <c r="AS7" s="204">
        <v>17.989999999999998</v>
      </c>
      <c r="AT7" s="204">
        <v>23.25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76.790000000000006</v>
      </c>
      <c r="L8" s="204">
        <v>21.28</v>
      </c>
      <c r="M8" s="204">
        <v>0</v>
      </c>
      <c r="N8" s="204">
        <v>1.21</v>
      </c>
      <c r="O8" s="204">
        <v>1.01</v>
      </c>
      <c r="P8" s="204">
        <v>2.76</v>
      </c>
      <c r="Q8" s="204">
        <v>0.86</v>
      </c>
      <c r="R8" s="204">
        <v>5.01</v>
      </c>
      <c r="S8" s="204">
        <v>2.87</v>
      </c>
      <c r="T8" s="204">
        <v>0</v>
      </c>
      <c r="U8" s="204">
        <v>10.82</v>
      </c>
      <c r="V8" s="204">
        <v>2.4</v>
      </c>
      <c r="W8" s="204">
        <v>5.72</v>
      </c>
      <c r="X8" s="204">
        <v>1.5</v>
      </c>
      <c r="Y8" s="204">
        <v>0</v>
      </c>
      <c r="Z8" s="204">
        <v>37.08</v>
      </c>
      <c r="AA8" s="204">
        <v>7.83</v>
      </c>
      <c r="AB8" s="204">
        <v>0</v>
      </c>
      <c r="AC8" s="204">
        <v>10.58</v>
      </c>
      <c r="AD8" s="204">
        <v>0</v>
      </c>
      <c r="AE8" s="204">
        <v>0</v>
      </c>
      <c r="AF8" s="204">
        <v>0</v>
      </c>
      <c r="AG8" s="204">
        <v>4.0199999999999996</v>
      </c>
      <c r="AH8" s="204">
        <v>0</v>
      </c>
      <c r="AI8" s="204">
        <v>26.52</v>
      </c>
      <c r="AJ8" s="204">
        <v>0</v>
      </c>
      <c r="AK8" s="204">
        <v>9.01</v>
      </c>
      <c r="AL8" s="204">
        <v>0</v>
      </c>
      <c r="AM8" s="204">
        <v>0</v>
      </c>
      <c r="AN8" s="204">
        <v>0</v>
      </c>
      <c r="AO8" s="204">
        <v>183.6</v>
      </c>
      <c r="AP8" s="204">
        <v>0</v>
      </c>
      <c r="AQ8" s="204">
        <v>0</v>
      </c>
      <c r="AR8" s="204">
        <v>11.2</v>
      </c>
      <c r="AS8" s="204">
        <v>17.989999999999998</v>
      </c>
      <c r="AT8" s="204">
        <v>23.25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76.790000000000006</v>
      </c>
      <c r="L9" s="204">
        <v>21.28</v>
      </c>
      <c r="M9" s="204">
        <v>0</v>
      </c>
      <c r="N9" s="204">
        <v>1.21</v>
      </c>
      <c r="O9" s="204">
        <v>1.01</v>
      </c>
      <c r="P9" s="204">
        <v>2.76</v>
      </c>
      <c r="Q9" s="204">
        <v>0.86</v>
      </c>
      <c r="R9" s="204">
        <v>5.01</v>
      </c>
      <c r="S9" s="204">
        <v>2.87</v>
      </c>
      <c r="T9" s="204">
        <v>0</v>
      </c>
      <c r="U9" s="204">
        <v>10.82</v>
      </c>
      <c r="V9" s="204">
        <v>2.4</v>
      </c>
      <c r="W9" s="204">
        <v>5.72</v>
      </c>
      <c r="X9" s="204">
        <v>1.5</v>
      </c>
      <c r="Y9" s="204">
        <v>0</v>
      </c>
      <c r="Z9" s="204">
        <v>37.08</v>
      </c>
      <c r="AA9" s="204">
        <v>7.83</v>
      </c>
      <c r="AB9" s="204">
        <v>0</v>
      </c>
      <c r="AC9" s="204">
        <v>10.58</v>
      </c>
      <c r="AD9" s="204">
        <v>0</v>
      </c>
      <c r="AE9" s="204">
        <v>0</v>
      </c>
      <c r="AF9" s="204">
        <v>0</v>
      </c>
      <c r="AG9" s="204">
        <v>4.0199999999999996</v>
      </c>
      <c r="AH9" s="204">
        <v>0</v>
      </c>
      <c r="AI9" s="204">
        <v>26.52</v>
      </c>
      <c r="AJ9" s="204">
        <v>0</v>
      </c>
      <c r="AK9" s="204">
        <v>9.01</v>
      </c>
      <c r="AL9" s="204">
        <v>0</v>
      </c>
      <c r="AM9" s="204">
        <v>0</v>
      </c>
      <c r="AN9" s="204">
        <v>0</v>
      </c>
      <c r="AO9" s="204">
        <v>183.6</v>
      </c>
      <c r="AP9" s="204">
        <v>0</v>
      </c>
      <c r="AQ9" s="204">
        <v>0</v>
      </c>
      <c r="AR9" s="204">
        <v>11.2</v>
      </c>
      <c r="AS9" s="204">
        <v>17.989999999999998</v>
      </c>
      <c r="AT9" s="204">
        <v>23.25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76.790000000000006</v>
      </c>
      <c r="L10" s="204">
        <v>21.28</v>
      </c>
      <c r="M10" s="204">
        <v>0</v>
      </c>
      <c r="N10" s="204">
        <v>1.21</v>
      </c>
      <c r="O10" s="204">
        <v>1.01</v>
      </c>
      <c r="P10" s="204">
        <v>2.76</v>
      </c>
      <c r="Q10" s="204">
        <v>0.86</v>
      </c>
      <c r="R10" s="204">
        <v>5.01</v>
      </c>
      <c r="S10" s="204">
        <v>2.87</v>
      </c>
      <c r="T10" s="204">
        <v>0</v>
      </c>
      <c r="U10" s="204">
        <v>10.82</v>
      </c>
      <c r="V10" s="204">
        <v>2.4</v>
      </c>
      <c r="W10" s="204">
        <v>5.72</v>
      </c>
      <c r="X10" s="204">
        <v>1.5</v>
      </c>
      <c r="Y10" s="204">
        <v>0</v>
      </c>
      <c r="Z10" s="204">
        <v>37.08</v>
      </c>
      <c r="AA10" s="204">
        <v>7.83</v>
      </c>
      <c r="AB10" s="204">
        <v>0</v>
      </c>
      <c r="AC10" s="204">
        <v>10.58</v>
      </c>
      <c r="AD10" s="204">
        <v>0</v>
      </c>
      <c r="AE10" s="204">
        <v>0</v>
      </c>
      <c r="AF10" s="204">
        <v>0</v>
      </c>
      <c r="AG10" s="204">
        <v>4.0199999999999996</v>
      </c>
      <c r="AH10" s="204">
        <v>0</v>
      </c>
      <c r="AI10" s="204">
        <v>26.52</v>
      </c>
      <c r="AJ10" s="204">
        <v>0</v>
      </c>
      <c r="AK10" s="204">
        <v>9.01</v>
      </c>
      <c r="AL10" s="204">
        <v>0</v>
      </c>
      <c r="AM10" s="204">
        <v>0</v>
      </c>
      <c r="AN10" s="204">
        <v>0</v>
      </c>
      <c r="AO10" s="204">
        <v>183.6</v>
      </c>
      <c r="AP10" s="204">
        <v>0</v>
      </c>
      <c r="AQ10" s="204">
        <v>0</v>
      </c>
      <c r="AR10" s="204">
        <v>11.2</v>
      </c>
      <c r="AS10" s="204">
        <v>17.989999999999998</v>
      </c>
      <c r="AT10" s="204">
        <v>23.25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76.790000000000006</v>
      </c>
      <c r="L11" s="204">
        <v>21.28</v>
      </c>
      <c r="M11" s="204">
        <v>0</v>
      </c>
      <c r="N11" s="204">
        <v>1.21</v>
      </c>
      <c r="O11" s="204">
        <v>1.01</v>
      </c>
      <c r="P11" s="204">
        <v>2.76</v>
      </c>
      <c r="Q11" s="204">
        <v>0.86</v>
      </c>
      <c r="R11" s="204">
        <v>5.01</v>
      </c>
      <c r="S11" s="204">
        <v>2.87</v>
      </c>
      <c r="T11" s="204">
        <v>0</v>
      </c>
      <c r="U11" s="204">
        <v>10.82</v>
      </c>
      <c r="V11" s="204">
        <v>2.4</v>
      </c>
      <c r="W11" s="204">
        <v>0.47</v>
      </c>
      <c r="X11" s="204">
        <v>1.5</v>
      </c>
      <c r="Y11" s="204">
        <v>0</v>
      </c>
      <c r="Z11" s="204">
        <v>38.1</v>
      </c>
      <c r="AA11" s="204">
        <v>7.83</v>
      </c>
      <c r="AB11" s="204">
        <v>0</v>
      </c>
      <c r="AC11" s="204">
        <v>10.58</v>
      </c>
      <c r="AD11" s="204">
        <v>0</v>
      </c>
      <c r="AE11" s="204">
        <v>0</v>
      </c>
      <c r="AF11" s="204">
        <v>0</v>
      </c>
      <c r="AG11" s="204">
        <v>4.0199999999999996</v>
      </c>
      <c r="AH11" s="204">
        <v>0</v>
      </c>
      <c r="AI11" s="204">
        <v>26.52</v>
      </c>
      <c r="AJ11" s="204">
        <v>0</v>
      </c>
      <c r="AK11" s="204">
        <v>9.01</v>
      </c>
      <c r="AL11" s="204">
        <v>0</v>
      </c>
      <c r="AM11" s="204">
        <v>0</v>
      </c>
      <c r="AN11" s="204">
        <v>0</v>
      </c>
      <c r="AO11" s="204">
        <v>183.6</v>
      </c>
      <c r="AP11" s="204">
        <v>0</v>
      </c>
      <c r="AQ11" s="204">
        <v>0</v>
      </c>
      <c r="AR11" s="204">
        <v>11.2</v>
      </c>
      <c r="AS11" s="204">
        <v>17.989999999999998</v>
      </c>
      <c r="AT11" s="204">
        <v>23.25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76.790000000000006</v>
      </c>
      <c r="L12" s="204">
        <v>21.28</v>
      </c>
      <c r="M12" s="204">
        <v>0</v>
      </c>
      <c r="N12" s="204">
        <v>1.21</v>
      </c>
      <c r="O12" s="204">
        <v>1.01</v>
      </c>
      <c r="P12" s="204">
        <v>2.76</v>
      </c>
      <c r="Q12" s="204">
        <v>0.86</v>
      </c>
      <c r="R12" s="204">
        <v>5.01</v>
      </c>
      <c r="S12" s="204">
        <v>2.87</v>
      </c>
      <c r="T12" s="204">
        <v>0</v>
      </c>
      <c r="U12" s="204">
        <v>10.82</v>
      </c>
      <c r="V12" s="204">
        <v>2.4</v>
      </c>
      <c r="W12" s="204">
        <v>0.47</v>
      </c>
      <c r="X12" s="204">
        <v>1.5</v>
      </c>
      <c r="Y12" s="204">
        <v>0</v>
      </c>
      <c r="Z12" s="204">
        <v>38.1</v>
      </c>
      <c r="AA12" s="204">
        <v>7.83</v>
      </c>
      <c r="AB12" s="204">
        <v>0</v>
      </c>
      <c r="AC12" s="204">
        <v>10.58</v>
      </c>
      <c r="AD12" s="204">
        <v>0</v>
      </c>
      <c r="AE12" s="204">
        <v>0</v>
      </c>
      <c r="AF12" s="204">
        <v>0</v>
      </c>
      <c r="AG12" s="204">
        <v>4.0199999999999996</v>
      </c>
      <c r="AH12" s="204">
        <v>0</v>
      </c>
      <c r="AI12" s="204">
        <v>26.52</v>
      </c>
      <c r="AJ12" s="204">
        <v>0</v>
      </c>
      <c r="AK12" s="204">
        <v>9.01</v>
      </c>
      <c r="AL12" s="204">
        <v>0</v>
      </c>
      <c r="AM12" s="204">
        <v>0</v>
      </c>
      <c r="AN12" s="204">
        <v>0</v>
      </c>
      <c r="AO12" s="204">
        <v>183.6</v>
      </c>
      <c r="AP12" s="204">
        <v>0</v>
      </c>
      <c r="AQ12" s="204">
        <v>0</v>
      </c>
      <c r="AR12" s="204">
        <v>11.2</v>
      </c>
      <c r="AS12" s="204">
        <v>17.989999999999998</v>
      </c>
      <c r="AT12" s="204">
        <v>23.25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76.790000000000006</v>
      </c>
      <c r="L13" s="204">
        <v>21.28</v>
      </c>
      <c r="M13" s="204">
        <v>0</v>
      </c>
      <c r="N13" s="204">
        <v>6.92</v>
      </c>
      <c r="O13" s="204">
        <v>1.01</v>
      </c>
      <c r="P13" s="204">
        <v>6.48</v>
      </c>
      <c r="Q13" s="204">
        <v>0.86</v>
      </c>
      <c r="R13" s="204">
        <v>5.01</v>
      </c>
      <c r="S13" s="204">
        <v>2.87</v>
      </c>
      <c r="T13" s="204">
        <v>0</v>
      </c>
      <c r="U13" s="204">
        <v>10.82</v>
      </c>
      <c r="V13" s="204">
        <v>2.4</v>
      </c>
      <c r="W13" s="204">
        <v>0.47</v>
      </c>
      <c r="X13" s="204">
        <v>1.5</v>
      </c>
      <c r="Y13" s="204">
        <v>0</v>
      </c>
      <c r="Z13" s="204">
        <v>23.89</v>
      </c>
      <c r="AA13" s="204">
        <v>7.83</v>
      </c>
      <c r="AB13" s="204">
        <v>0</v>
      </c>
      <c r="AC13" s="204">
        <v>10.58</v>
      </c>
      <c r="AD13" s="204">
        <v>0</v>
      </c>
      <c r="AE13" s="204">
        <v>0</v>
      </c>
      <c r="AF13" s="204">
        <v>0</v>
      </c>
      <c r="AG13" s="204">
        <v>4.0199999999999996</v>
      </c>
      <c r="AH13" s="204">
        <v>0</v>
      </c>
      <c r="AI13" s="204">
        <v>26.52</v>
      </c>
      <c r="AJ13" s="204">
        <v>0</v>
      </c>
      <c r="AK13" s="204">
        <v>9.01</v>
      </c>
      <c r="AL13" s="204">
        <v>0</v>
      </c>
      <c r="AM13" s="204">
        <v>0</v>
      </c>
      <c r="AN13" s="204">
        <v>0</v>
      </c>
      <c r="AO13" s="204">
        <v>183.6</v>
      </c>
      <c r="AP13" s="204">
        <v>0</v>
      </c>
      <c r="AQ13" s="204">
        <v>0</v>
      </c>
      <c r="AR13" s="204">
        <v>11.2</v>
      </c>
      <c r="AS13" s="204">
        <v>17.989999999999998</v>
      </c>
      <c r="AT13" s="204">
        <v>23.25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76.790000000000006</v>
      </c>
      <c r="L14" s="204">
        <v>21.28</v>
      </c>
      <c r="M14" s="204">
        <v>0</v>
      </c>
      <c r="N14" s="204">
        <v>6.92</v>
      </c>
      <c r="O14" s="204">
        <v>1.01</v>
      </c>
      <c r="P14" s="204">
        <v>8.64</v>
      </c>
      <c r="Q14" s="204">
        <v>0.86</v>
      </c>
      <c r="R14" s="204">
        <v>5.01</v>
      </c>
      <c r="S14" s="204">
        <v>2.87</v>
      </c>
      <c r="T14" s="204">
        <v>0</v>
      </c>
      <c r="U14" s="204">
        <v>10.82</v>
      </c>
      <c r="V14" s="204">
        <v>2.4</v>
      </c>
      <c r="W14" s="204">
        <v>0.47</v>
      </c>
      <c r="X14" s="204">
        <v>1.5</v>
      </c>
      <c r="Y14" s="204">
        <v>0</v>
      </c>
      <c r="Z14" s="204">
        <v>23.89</v>
      </c>
      <c r="AA14" s="204">
        <v>7.83</v>
      </c>
      <c r="AB14" s="204">
        <v>0</v>
      </c>
      <c r="AC14" s="204">
        <v>10.58</v>
      </c>
      <c r="AD14" s="204">
        <v>0</v>
      </c>
      <c r="AE14" s="204">
        <v>0</v>
      </c>
      <c r="AF14" s="204">
        <v>0</v>
      </c>
      <c r="AG14" s="204">
        <v>4.0199999999999996</v>
      </c>
      <c r="AH14" s="204">
        <v>0</v>
      </c>
      <c r="AI14" s="204">
        <v>26.52</v>
      </c>
      <c r="AJ14" s="204">
        <v>0</v>
      </c>
      <c r="AK14" s="204">
        <v>9.01</v>
      </c>
      <c r="AL14" s="204">
        <v>0</v>
      </c>
      <c r="AM14" s="204">
        <v>0</v>
      </c>
      <c r="AN14" s="204">
        <v>0</v>
      </c>
      <c r="AO14" s="204">
        <v>183.6</v>
      </c>
      <c r="AP14" s="204">
        <v>0</v>
      </c>
      <c r="AQ14" s="204">
        <v>0</v>
      </c>
      <c r="AR14" s="204">
        <v>11.2</v>
      </c>
      <c r="AS14" s="204">
        <v>17.989999999999998</v>
      </c>
      <c r="AT14" s="204">
        <v>23.25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76.790000000000006</v>
      </c>
      <c r="L15" s="204">
        <v>21.28</v>
      </c>
      <c r="M15" s="204">
        <v>0</v>
      </c>
      <c r="N15" s="204">
        <v>6.92</v>
      </c>
      <c r="O15" s="204">
        <v>1.01</v>
      </c>
      <c r="P15" s="204">
        <v>8.64</v>
      </c>
      <c r="Q15" s="204">
        <v>0.86</v>
      </c>
      <c r="R15" s="204">
        <v>5.01</v>
      </c>
      <c r="S15" s="204">
        <v>2.87</v>
      </c>
      <c r="T15" s="204">
        <v>0</v>
      </c>
      <c r="U15" s="204">
        <v>10.82</v>
      </c>
      <c r="V15" s="204">
        <v>2.4</v>
      </c>
      <c r="W15" s="204">
        <v>0.47</v>
      </c>
      <c r="X15" s="204">
        <v>1.5</v>
      </c>
      <c r="Y15" s="204">
        <v>0</v>
      </c>
      <c r="Z15" s="204">
        <v>23.89</v>
      </c>
      <c r="AA15" s="204">
        <v>7.83</v>
      </c>
      <c r="AB15" s="204">
        <v>0</v>
      </c>
      <c r="AC15" s="204">
        <v>10.58</v>
      </c>
      <c r="AD15" s="204">
        <v>0</v>
      </c>
      <c r="AE15" s="204">
        <v>0</v>
      </c>
      <c r="AF15" s="204">
        <v>0</v>
      </c>
      <c r="AG15" s="204">
        <v>4.0199999999999996</v>
      </c>
      <c r="AH15" s="204">
        <v>0</v>
      </c>
      <c r="AI15" s="204">
        <v>26.52</v>
      </c>
      <c r="AJ15" s="204">
        <v>0</v>
      </c>
      <c r="AK15" s="204">
        <v>9.01</v>
      </c>
      <c r="AL15" s="204">
        <v>0</v>
      </c>
      <c r="AM15" s="204">
        <v>0</v>
      </c>
      <c r="AN15" s="204">
        <v>0</v>
      </c>
      <c r="AO15" s="204">
        <v>183.6</v>
      </c>
      <c r="AP15" s="204">
        <v>0</v>
      </c>
      <c r="AQ15" s="204">
        <v>0</v>
      </c>
      <c r="AR15" s="204">
        <v>11.28</v>
      </c>
      <c r="AS15" s="204">
        <v>17.989999999999998</v>
      </c>
      <c r="AT15" s="204">
        <v>23.25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76.790000000000006</v>
      </c>
      <c r="L16" s="204">
        <v>21.28</v>
      </c>
      <c r="M16" s="204">
        <v>0</v>
      </c>
      <c r="N16" s="204">
        <v>6.92</v>
      </c>
      <c r="O16" s="204">
        <v>1.01</v>
      </c>
      <c r="P16" s="204">
        <v>8.64</v>
      </c>
      <c r="Q16" s="204">
        <v>0.86</v>
      </c>
      <c r="R16" s="204">
        <v>5.01</v>
      </c>
      <c r="S16" s="204">
        <v>2.87</v>
      </c>
      <c r="T16" s="204">
        <v>0</v>
      </c>
      <c r="U16" s="204">
        <v>10.82</v>
      </c>
      <c r="V16" s="204">
        <v>2.4</v>
      </c>
      <c r="W16" s="204">
        <v>0.47</v>
      </c>
      <c r="X16" s="204">
        <v>1.5</v>
      </c>
      <c r="Y16" s="204">
        <v>0</v>
      </c>
      <c r="Z16" s="204">
        <v>23.89</v>
      </c>
      <c r="AA16" s="204">
        <v>7.83</v>
      </c>
      <c r="AB16" s="204">
        <v>0</v>
      </c>
      <c r="AC16" s="204">
        <v>10.58</v>
      </c>
      <c r="AD16" s="204">
        <v>0</v>
      </c>
      <c r="AE16" s="204">
        <v>0</v>
      </c>
      <c r="AF16" s="204">
        <v>0</v>
      </c>
      <c r="AG16" s="204">
        <v>4.0199999999999996</v>
      </c>
      <c r="AH16" s="204">
        <v>0</v>
      </c>
      <c r="AI16" s="204">
        <v>26.52</v>
      </c>
      <c r="AJ16" s="204">
        <v>0</v>
      </c>
      <c r="AK16" s="204">
        <v>9.01</v>
      </c>
      <c r="AL16" s="204">
        <v>0</v>
      </c>
      <c r="AM16" s="204">
        <v>0</v>
      </c>
      <c r="AN16" s="204">
        <v>0</v>
      </c>
      <c r="AO16" s="204">
        <v>183.6</v>
      </c>
      <c r="AP16" s="204">
        <v>0</v>
      </c>
      <c r="AQ16" s="204">
        <v>0</v>
      </c>
      <c r="AR16" s="204">
        <v>11.28</v>
      </c>
      <c r="AS16" s="204">
        <v>17.989999999999998</v>
      </c>
      <c r="AT16" s="204">
        <v>23.25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76.790000000000006</v>
      </c>
      <c r="L17" s="204">
        <v>21.28</v>
      </c>
      <c r="M17" s="204">
        <v>0</v>
      </c>
      <c r="N17" s="204">
        <v>1.21</v>
      </c>
      <c r="O17" s="204">
        <v>1.01</v>
      </c>
      <c r="P17" s="204">
        <v>2.77</v>
      </c>
      <c r="Q17" s="204">
        <v>0.86</v>
      </c>
      <c r="R17" s="204">
        <v>5.01</v>
      </c>
      <c r="S17" s="204">
        <v>2.87</v>
      </c>
      <c r="T17" s="204">
        <v>0</v>
      </c>
      <c r="U17" s="204">
        <v>10.82</v>
      </c>
      <c r="V17" s="204">
        <v>2.4</v>
      </c>
      <c r="W17" s="204">
        <v>0.47</v>
      </c>
      <c r="X17" s="204">
        <v>1.5</v>
      </c>
      <c r="Y17" s="204">
        <v>0</v>
      </c>
      <c r="Z17" s="204">
        <v>16.91</v>
      </c>
      <c r="AA17" s="204">
        <v>7.83</v>
      </c>
      <c r="AB17" s="204">
        <v>0</v>
      </c>
      <c r="AC17" s="204">
        <v>10.58</v>
      </c>
      <c r="AD17" s="204">
        <v>0</v>
      </c>
      <c r="AE17" s="204">
        <v>0</v>
      </c>
      <c r="AF17" s="204">
        <v>0</v>
      </c>
      <c r="AG17" s="204">
        <v>4.0199999999999996</v>
      </c>
      <c r="AH17" s="204">
        <v>0</v>
      </c>
      <c r="AI17" s="204">
        <v>26.52</v>
      </c>
      <c r="AJ17" s="204">
        <v>0</v>
      </c>
      <c r="AK17" s="204">
        <v>9.01</v>
      </c>
      <c r="AL17" s="204">
        <v>0</v>
      </c>
      <c r="AM17" s="204">
        <v>0</v>
      </c>
      <c r="AN17" s="204">
        <v>0</v>
      </c>
      <c r="AO17" s="204">
        <v>183.6</v>
      </c>
      <c r="AP17" s="204">
        <v>0</v>
      </c>
      <c r="AQ17" s="204">
        <v>0</v>
      </c>
      <c r="AR17" s="204">
        <v>11.28</v>
      </c>
      <c r="AS17" s="204">
        <v>17.989999999999998</v>
      </c>
      <c r="AT17" s="204">
        <v>23.25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76.790000000000006</v>
      </c>
      <c r="L18" s="204">
        <v>21.28</v>
      </c>
      <c r="M18" s="204">
        <v>0</v>
      </c>
      <c r="N18" s="204">
        <v>1.21</v>
      </c>
      <c r="O18" s="204">
        <v>1.01</v>
      </c>
      <c r="P18" s="204">
        <v>2.76</v>
      </c>
      <c r="Q18" s="204">
        <v>0.86</v>
      </c>
      <c r="R18" s="204">
        <v>5.01</v>
      </c>
      <c r="S18" s="204">
        <v>2.87</v>
      </c>
      <c r="T18" s="204">
        <v>0</v>
      </c>
      <c r="U18" s="204">
        <v>10.82</v>
      </c>
      <c r="V18" s="204">
        <v>2.4</v>
      </c>
      <c r="W18" s="204">
        <v>0.47</v>
      </c>
      <c r="X18" s="204">
        <v>1.5</v>
      </c>
      <c r="Y18" s="204">
        <v>0</v>
      </c>
      <c r="Z18" s="204">
        <v>16.91</v>
      </c>
      <c r="AA18" s="204">
        <v>7.83</v>
      </c>
      <c r="AB18" s="204">
        <v>0</v>
      </c>
      <c r="AC18" s="204">
        <v>10.58</v>
      </c>
      <c r="AD18" s="204">
        <v>0</v>
      </c>
      <c r="AE18" s="204">
        <v>0</v>
      </c>
      <c r="AF18" s="204">
        <v>0</v>
      </c>
      <c r="AG18" s="204">
        <v>4.0199999999999996</v>
      </c>
      <c r="AH18" s="204">
        <v>0</v>
      </c>
      <c r="AI18" s="204">
        <v>26.52</v>
      </c>
      <c r="AJ18" s="204">
        <v>0</v>
      </c>
      <c r="AK18" s="204">
        <v>9.01</v>
      </c>
      <c r="AL18" s="204">
        <v>0</v>
      </c>
      <c r="AM18" s="204">
        <v>0</v>
      </c>
      <c r="AN18" s="204">
        <v>0</v>
      </c>
      <c r="AO18" s="204">
        <v>183.6</v>
      </c>
      <c r="AP18" s="204">
        <v>0</v>
      </c>
      <c r="AQ18" s="204">
        <v>0</v>
      </c>
      <c r="AR18" s="204">
        <v>11.28</v>
      </c>
      <c r="AS18" s="204">
        <v>17.989999999999998</v>
      </c>
      <c r="AT18" s="204">
        <v>23.25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76.790000000000006</v>
      </c>
      <c r="L19" s="204">
        <v>21.28</v>
      </c>
      <c r="M19" s="204">
        <v>0</v>
      </c>
      <c r="N19" s="204">
        <v>1.21</v>
      </c>
      <c r="O19" s="204">
        <v>1.01</v>
      </c>
      <c r="P19" s="204">
        <v>2.76</v>
      </c>
      <c r="Q19" s="204">
        <v>0.86</v>
      </c>
      <c r="R19" s="204">
        <v>5.01</v>
      </c>
      <c r="S19" s="204">
        <v>2.87</v>
      </c>
      <c r="T19" s="204">
        <v>0</v>
      </c>
      <c r="U19" s="204">
        <v>10.82</v>
      </c>
      <c r="V19" s="204">
        <v>2.4</v>
      </c>
      <c r="W19" s="204">
        <v>0.47</v>
      </c>
      <c r="X19" s="204">
        <v>1.5</v>
      </c>
      <c r="Y19" s="204">
        <v>0</v>
      </c>
      <c r="Z19" s="204">
        <v>13.07</v>
      </c>
      <c r="AA19" s="204">
        <v>7.83</v>
      </c>
      <c r="AB19" s="204">
        <v>0</v>
      </c>
      <c r="AC19" s="204">
        <v>10.58</v>
      </c>
      <c r="AD19" s="204">
        <v>0</v>
      </c>
      <c r="AE19" s="204">
        <v>0</v>
      </c>
      <c r="AF19" s="204">
        <v>0</v>
      </c>
      <c r="AG19" s="204">
        <v>4.0199999999999996</v>
      </c>
      <c r="AH19" s="204">
        <v>0</v>
      </c>
      <c r="AI19" s="204">
        <v>26.52</v>
      </c>
      <c r="AJ19" s="204">
        <v>0</v>
      </c>
      <c r="AK19" s="204">
        <v>9.01</v>
      </c>
      <c r="AL19" s="204">
        <v>0</v>
      </c>
      <c r="AM19" s="204">
        <v>0</v>
      </c>
      <c r="AN19" s="204">
        <v>0</v>
      </c>
      <c r="AO19" s="204">
        <v>183.6</v>
      </c>
      <c r="AP19" s="204">
        <v>0</v>
      </c>
      <c r="AQ19" s="204">
        <v>0</v>
      </c>
      <c r="AR19" s="204">
        <v>11.28</v>
      </c>
      <c r="AS19" s="204">
        <v>17.989999999999998</v>
      </c>
      <c r="AT19" s="204">
        <v>23.25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76.790000000000006</v>
      </c>
      <c r="L20" s="204">
        <v>21.28</v>
      </c>
      <c r="M20" s="204">
        <v>0</v>
      </c>
      <c r="N20" s="204">
        <v>1.21</v>
      </c>
      <c r="O20" s="204">
        <v>1.01</v>
      </c>
      <c r="P20" s="204">
        <v>2.76</v>
      </c>
      <c r="Q20" s="204">
        <v>0.86</v>
      </c>
      <c r="R20" s="204">
        <v>5.01</v>
      </c>
      <c r="S20" s="204">
        <v>2.87</v>
      </c>
      <c r="T20" s="204">
        <v>0</v>
      </c>
      <c r="U20" s="204">
        <v>10.82</v>
      </c>
      <c r="V20" s="204">
        <v>2.4</v>
      </c>
      <c r="W20" s="204">
        <v>0.47</v>
      </c>
      <c r="X20" s="204">
        <v>1.5</v>
      </c>
      <c r="Y20" s="204">
        <v>0</v>
      </c>
      <c r="Z20" s="204">
        <v>13.07</v>
      </c>
      <c r="AA20" s="204">
        <v>7.83</v>
      </c>
      <c r="AB20" s="204">
        <v>0</v>
      </c>
      <c r="AC20" s="204">
        <v>10.58</v>
      </c>
      <c r="AD20" s="204">
        <v>0</v>
      </c>
      <c r="AE20" s="204">
        <v>0</v>
      </c>
      <c r="AF20" s="204">
        <v>0</v>
      </c>
      <c r="AG20" s="204">
        <v>4.0199999999999996</v>
      </c>
      <c r="AH20" s="204">
        <v>0</v>
      </c>
      <c r="AI20" s="204">
        <v>26.52</v>
      </c>
      <c r="AJ20" s="204">
        <v>0</v>
      </c>
      <c r="AK20" s="204">
        <v>9.01</v>
      </c>
      <c r="AL20" s="204">
        <v>0</v>
      </c>
      <c r="AM20" s="204">
        <v>0</v>
      </c>
      <c r="AN20" s="204">
        <v>0</v>
      </c>
      <c r="AO20" s="204">
        <v>183.6</v>
      </c>
      <c r="AP20" s="204">
        <v>0</v>
      </c>
      <c r="AQ20" s="204">
        <v>0</v>
      </c>
      <c r="AR20" s="204">
        <v>11.28</v>
      </c>
      <c r="AS20" s="204">
        <v>17.989999999999998</v>
      </c>
      <c r="AT20" s="204">
        <v>23.25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76.790000000000006</v>
      </c>
      <c r="L21" s="204">
        <v>21.28</v>
      </c>
      <c r="M21" s="204">
        <v>0</v>
      </c>
      <c r="N21" s="204">
        <v>1.21</v>
      </c>
      <c r="O21" s="204">
        <v>1.01</v>
      </c>
      <c r="P21" s="204">
        <v>2.76</v>
      </c>
      <c r="Q21" s="204">
        <v>0.86</v>
      </c>
      <c r="R21" s="204">
        <v>5.01</v>
      </c>
      <c r="S21" s="204">
        <v>2.87</v>
      </c>
      <c r="T21" s="204">
        <v>0</v>
      </c>
      <c r="U21" s="204">
        <v>10.82</v>
      </c>
      <c r="V21" s="204">
        <v>2.4</v>
      </c>
      <c r="W21" s="204">
        <v>0.47</v>
      </c>
      <c r="X21" s="204">
        <v>1.5</v>
      </c>
      <c r="Y21" s="204">
        <v>0</v>
      </c>
      <c r="Z21" s="204">
        <v>13.07</v>
      </c>
      <c r="AA21" s="204">
        <v>7.83</v>
      </c>
      <c r="AB21" s="204">
        <v>0</v>
      </c>
      <c r="AC21" s="204">
        <v>10.58</v>
      </c>
      <c r="AD21" s="204">
        <v>0</v>
      </c>
      <c r="AE21" s="204">
        <v>0</v>
      </c>
      <c r="AF21" s="204">
        <v>0</v>
      </c>
      <c r="AG21" s="204">
        <v>4.0199999999999996</v>
      </c>
      <c r="AH21" s="204">
        <v>0</v>
      </c>
      <c r="AI21" s="204">
        <v>26.52</v>
      </c>
      <c r="AJ21" s="204">
        <v>0</v>
      </c>
      <c r="AK21" s="204">
        <v>9.01</v>
      </c>
      <c r="AL21" s="204">
        <v>0</v>
      </c>
      <c r="AM21" s="204">
        <v>0</v>
      </c>
      <c r="AN21" s="204">
        <v>0</v>
      </c>
      <c r="AO21" s="204">
        <v>183.6</v>
      </c>
      <c r="AP21" s="204">
        <v>0</v>
      </c>
      <c r="AQ21" s="204">
        <v>0</v>
      </c>
      <c r="AR21" s="204">
        <v>11.33</v>
      </c>
      <c r="AS21" s="204">
        <v>17.989999999999998</v>
      </c>
      <c r="AT21" s="204">
        <v>23.25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76.790000000000006</v>
      </c>
      <c r="L22" s="204">
        <v>21.28</v>
      </c>
      <c r="M22" s="204">
        <v>0</v>
      </c>
      <c r="N22" s="204">
        <v>0</v>
      </c>
      <c r="O22" s="204">
        <v>0</v>
      </c>
      <c r="P22" s="204">
        <v>2.76</v>
      </c>
      <c r="Q22" s="204">
        <v>0.86</v>
      </c>
      <c r="R22" s="204">
        <v>5.01</v>
      </c>
      <c r="S22" s="204">
        <v>2.87</v>
      </c>
      <c r="T22" s="204">
        <v>0</v>
      </c>
      <c r="U22" s="204">
        <v>10.82</v>
      </c>
      <c r="V22" s="204">
        <v>2.4</v>
      </c>
      <c r="W22" s="204">
        <v>0.47</v>
      </c>
      <c r="X22" s="204">
        <v>1.5</v>
      </c>
      <c r="Y22" s="204">
        <v>0</v>
      </c>
      <c r="Z22" s="204">
        <v>13.07</v>
      </c>
      <c r="AA22" s="204">
        <v>7.83</v>
      </c>
      <c r="AB22" s="204">
        <v>0</v>
      </c>
      <c r="AC22" s="204">
        <v>10.58</v>
      </c>
      <c r="AD22" s="204">
        <v>0</v>
      </c>
      <c r="AE22" s="204">
        <v>0</v>
      </c>
      <c r="AF22" s="204">
        <v>0</v>
      </c>
      <c r="AG22" s="204">
        <v>4.0199999999999996</v>
      </c>
      <c r="AH22" s="204">
        <v>0</v>
      </c>
      <c r="AI22" s="204">
        <v>26.52</v>
      </c>
      <c r="AJ22" s="204">
        <v>0</v>
      </c>
      <c r="AK22" s="204">
        <v>9.01</v>
      </c>
      <c r="AL22" s="204">
        <v>0</v>
      </c>
      <c r="AM22" s="204">
        <v>0</v>
      </c>
      <c r="AN22" s="204">
        <v>0</v>
      </c>
      <c r="AO22" s="204">
        <v>183.6</v>
      </c>
      <c r="AP22" s="204">
        <v>0</v>
      </c>
      <c r="AQ22" s="204">
        <v>0</v>
      </c>
      <c r="AR22" s="204">
        <v>11.33</v>
      </c>
      <c r="AS22" s="204">
        <v>17.989999999999998</v>
      </c>
      <c r="AT22" s="204">
        <v>23.25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76.790000000000006</v>
      </c>
      <c r="L23" s="204">
        <v>21.28</v>
      </c>
      <c r="M23" s="204">
        <v>0</v>
      </c>
      <c r="N23" s="204">
        <v>0</v>
      </c>
      <c r="O23" s="204">
        <v>0</v>
      </c>
      <c r="P23" s="204">
        <v>2.76</v>
      </c>
      <c r="Q23" s="204">
        <v>0.86</v>
      </c>
      <c r="R23" s="204">
        <v>5.01</v>
      </c>
      <c r="S23" s="204">
        <v>2.87</v>
      </c>
      <c r="T23" s="204">
        <v>0</v>
      </c>
      <c r="U23" s="204">
        <v>10.82</v>
      </c>
      <c r="V23" s="204">
        <v>2.4</v>
      </c>
      <c r="W23" s="204">
        <v>0.55000000000000004</v>
      </c>
      <c r="X23" s="204">
        <v>1.5</v>
      </c>
      <c r="Y23" s="204">
        <v>0</v>
      </c>
      <c r="Z23" s="204">
        <v>13.07</v>
      </c>
      <c r="AA23" s="204">
        <v>7.83</v>
      </c>
      <c r="AB23" s="204">
        <v>0</v>
      </c>
      <c r="AC23" s="204">
        <v>10.58</v>
      </c>
      <c r="AD23" s="204">
        <v>0</v>
      </c>
      <c r="AE23" s="204">
        <v>0</v>
      </c>
      <c r="AF23" s="204">
        <v>0</v>
      </c>
      <c r="AG23" s="204">
        <v>4.0199999999999996</v>
      </c>
      <c r="AH23" s="204">
        <v>0</v>
      </c>
      <c r="AI23" s="204">
        <v>26.52</v>
      </c>
      <c r="AJ23" s="204">
        <v>0</v>
      </c>
      <c r="AK23" s="204">
        <v>9.01</v>
      </c>
      <c r="AL23" s="204">
        <v>0</v>
      </c>
      <c r="AM23" s="204">
        <v>0</v>
      </c>
      <c r="AN23" s="204">
        <v>0</v>
      </c>
      <c r="AO23" s="204">
        <v>183.6</v>
      </c>
      <c r="AP23" s="204">
        <v>0</v>
      </c>
      <c r="AQ23" s="204">
        <v>0</v>
      </c>
      <c r="AR23" s="204">
        <v>11.33</v>
      </c>
      <c r="AS23" s="204">
        <v>17.989999999999998</v>
      </c>
      <c r="AT23" s="204">
        <v>23.25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76.790000000000006</v>
      </c>
      <c r="L24" s="204">
        <v>21.28</v>
      </c>
      <c r="M24" s="204">
        <v>0</v>
      </c>
      <c r="N24" s="204">
        <v>0</v>
      </c>
      <c r="O24" s="204">
        <v>0</v>
      </c>
      <c r="P24" s="204">
        <v>2.76</v>
      </c>
      <c r="Q24" s="204">
        <v>0.86</v>
      </c>
      <c r="R24" s="204">
        <v>5.01</v>
      </c>
      <c r="S24" s="204">
        <v>2.87</v>
      </c>
      <c r="T24" s="204">
        <v>0</v>
      </c>
      <c r="U24" s="204">
        <v>10.82</v>
      </c>
      <c r="V24" s="204">
        <v>2.4</v>
      </c>
      <c r="W24" s="204">
        <v>0.46</v>
      </c>
      <c r="X24" s="204">
        <v>1.5</v>
      </c>
      <c r="Y24" s="204">
        <v>0</v>
      </c>
      <c r="Z24" s="204">
        <v>13.07</v>
      </c>
      <c r="AA24" s="204">
        <v>7.83</v>
      </c>
      <c r="AB24" s="204">
        <v>0</v>
      </c>
      <c r="AC24" s="204">
        <v>10.58</v>
      </c>
      <c r="AD24" s="204">
        <v>0</v>
      </c>
      <c r="AE24" s="204">
        <v>0</v>
      </c>
      <c r="AF24" s="204">
        <v>0</v>
      </c>
      <c r="AG24" s="204">
        <v>4.0199999999999996</v>
      </c>
      <c r="AH24" s="204">
        <v>0</v>
      </c>
      <c r="AI24" s="204">
        <v>26.52</v>
      </c>
      <c r="AJ24" s="204">
        <v>0</v>
      </c>
      <c r="AK24" s="204">
        <v>9.01</v>
      </c>
      <c r="AL24" s="204">
        <v>0</v>
      </c>
      <c r="AM24" s="204">
        <v>0</v>
      </c>
      <c r="AN24" s="204">
        <v>0</v>
      </c>
      <c r="AO24" s="204">
        <v>183.6</v>
      </c>
      <c r="AP24" s="204">
        <v>0</v>
      </c>
      <c r="AQ24" s="204">
        <v>0</v>
      </c>
      <c r="AR24" s="204">
        <v>11.33</v>
      </c>
      <c r="AS24" s="204">
        <v>17.989999999999998</v>
      </c>
      <c r="AT24" s="204">
        <v>23.25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50.87</v>
      </c>
      <c r="L25" s="204">
        <v>1.73</v>
      </c>
      <c r="M25" s="204">
        <v>0</v>
      </c>
      <c r="N25" s="204">
        <v>0</v>
      </c>
      <c r="O25" s="204">
        <v>0</v>
      </c>
      <c r="P25" s="204">
        <v>2.76</v>
      </c>
      <c r="Q25" s="204">
        <v>0.09</v>
      </c>
      <c r="R25" s="204">
        <v>0.43</v>
      </c>
      <c r="S25" s="204">
        <v>0.27</v>
      </c>
      <c r="T25" s="204">
        <v>0</v>
      </c>
      <c r="U25" s="204">
        <v>8.41</v>
      </c>
      <c r="V25" s="204">
        <v>0.38</v>
      </c>
      <c r="W25" s="204">
        <v>0.46</v>
      </c>
      <c r="X25" s="204">
        <v>1.5</v>
      </c>
      <c r="Y25" s="204">
        <v>0</v>
      </c>
      <c r="Z25" s="204">
        <v>2.82</v>
      </c>
      <c r="AA25" s="204">
        <v>0</v>
      </c>
      <c r="AB25" s="204">
        <v>0</v>
      </c>
      <c r="AC25" s="204">
        <v>10.58</v>
      </c>
      <c r="AD25" s="204">
        <v>0</v>
      </c>
      <c r="AE25" s="204">
        <v>0</v>
      </c>
      <c r="AF25" s="204">
        <v>0</v>
      </c>
      <c r="AG25" s="204">
        <v>4.0199999999999996</v>
      </c>
      <c r="AH25" s="204">
        <v>0</v>
      </c>
      <c r="AI25" s="204">
        <v>26.52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11.33</v>
      </c>
      <c r="AS25" s="204">
        <v>17.989999999999998</v>
      </c>
      <c r="AT25" s="204">
        <v>23.25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46.07</v>
      </c>
      <c r="L26" s="204">
        <v>1.73</v>
      </c>
      <c r="M26" s="204">
        <v>0</v>
      </c>
      <c r="N26" s="204">
        <v>0</v>
      </c>
      <c r="O26" s="204">
        <v>0</v>
      </c>
      <c r="P26" s="204">
        <v>2.76</v>
      </c>
      <c r="Q26" s="204">
        <v>0.09</v>
      </c>
      <c r="R26" s="204">
        <v>0.43</v>
      </c>
      <c r="S26" s="204">
        <v>0.27</v>
      </c>
      <c r="T26" s="204">
        <v>0</v>
      </c>
      <c r="U26" s="204">
        <v>8.41</v>
      </c>
      <c r="V26" s="204">
        <v>0.21</v>
      </c>
      <c r="W26" s="204">
        <v>0.46</v>
      </c>
      <c r="X26" s="204">
        <v>1.5</v>
      </c>
      <c r="Y26" s="204">
        <v>0</v>
      </c>
      <c r="Z26" s="204">
        <v>2.82</v>
      </c>
      <c r="AA26" s="204">
        <v>0</v>
      </c>
      <c r="AB26" s="204">
        <v>0</v>
      </c>
      <c r="AC26" s="204">
        <v>10.58</v>
      </c>
      <c r="AD26" s="204">
        <v>0</v>
      </c>
      <c r="AE26" s="204">
        <v>0</v>
      </c>
      <c r="AF26" s="204">
        <v>0</v>
      </c>
      <c r="AG26" s="204">
        <v>4.0199999999999996</v>
      </c>
      <c r="AH26" s="204">
        <v>0</v>
      </c>
      <c r="AI26" s="204">
        <v>26.52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11.33</v>
      </c>
      <c r="AS26" s="204">
        <v>17.989999999999998</v>
      </c>
      <c r="AT26" s="204">
        <v>23.25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6.55</v>
      </c>
      <c r="L27" s="204">
        <v>1.73</v>
      </c>
      <c r="M27" s="204">
        <v>0</v>
      </c>
      <c r="N27" s="204">
        <v>1.21</v>
      </c>
      <c r="O27" s="204">
        <v>1.01</v>
      </c>
      <c r="P27" s="204">
        <v>2.76</v>
      </c>
      <c r="Q27" s="204">
        <v>0.2</v>
      </c>
      <c r="R27" s="204">
        <v>1.05</v>
      </c>
      <c r="S27" s="204">
        <v>0.67</v>
      </c>
      <c r="T27" s="204">
        <v>0</v>
      </c>
      <c r="U27" s="204">
        <v>8.41</v>
      </c>
      <c r="V27" s="204">
        <v>0.21</v>
      </c>
      <c r="W27" s="204">
        <v>0.46</v>
      </c>
      <c r="X27" s="204">
        <v>1.5</v>
      </c>
      <c r="Y27" s="204">
        <v>0</v>
      </c>
      <c r="Z27" s="204">
        <v>2.82</v>
      </c>
      <c r="AA27" s="204">
        <v>0.92</v>
      </c>
      <c r="AB27" s="204">
        <v>0</v>
      </c>
      <c r="AC27" s="204">
        <v>10.58</v>
      </c>
      <c r="AD27" s="204">
        <v>0</v>
      </c>
      <c r="AE27" s="204">
        <v>0</v>
      </c>
      <c r="AF27" s="204">
        <v>0</v>
      </c>
      <c r="AG27" s="204">
        <v>4.0199999999999996</v>
      </c>
      <c r="AH27" s="204">
        <v>0</v>
      </c>
      <c r="AI27" s="204">
        <v>26.52</v>
      </c>
      <c r="AJ27" s="204">
        <v>0</v>
      </c>
      <c r="AK27" s="204">
        <v>9.01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11.33</v>
      </c>
      <c r="AS27" s="204">
        <v>17.989999999999998</v>
      </c>
      <c r="AT27" s="204">
        <v>23.25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6.55</v>
      </c>
      <c r="L28" s="204">
        <v>1.73</v>
      </c>
      <c r="M28" s="204">
        <v>0</v>
      </c>
      <c r="N28" s="204">
        <v>1.21</v>
      </c>
      <c r="O28" s="204">
        <v>1.01</v>
      </c>
      <c r="P28" s="204">
        <v>2.76</v>
      </c>
      <c r="Q28" s="204">
        <v>0.09</v>
      </c>
      <c r="R28" s="204">
        <v>0.43</v>
      </c>
      <c r="S28" s="204">
        <v>0.27</v>
      </c>
      <c r="T28" s="204">
        <v>0</v>
      </c>
      <c r="U28" s="204">
        <v>8.41</v>
      </c>
      <c r="V28" s="204">
        <v>0.21</v>
      </c>
      <c r="W28" s="204">
        <v>0.46</v>
      </c>
      <c r="X28" s="204">
        <v>1.5</v>
      </c>
      <c r="Y28" s="204">
        <v>0</v>
      </c>
      <c r="Z28" s="204">
        <v>2.82</v>
      </c>
      <c r="AA28" s="204">
        <v>0.92</v>
      </c>
      <c r="AB28" s="204">
        <v>0</v>
      </c>
      <c r="AC28" s="204">
        <v>10.58</v>
      </c>
      <c r="AD28" s="204">
        <v>0</v>
      </c>
      <c r="AE28" s="204">
        <v>0</v>
      </c>
      <c r="AF28" s="204">
        <v>0</v>
      </c>
      <c r="AG28" s="204">
        <v>4.0199999999999996</v>
      </c>
      <c r="AH28" s="204">
        <v>0</v>
      </c>
      <c r="AI28" s="204">
        <v>26.52</v>
      </c>
      <c r="AJ28" s="204">
        <v>0</v>
      </c>
      <c r="AK28" s="204">
        <v>9.01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11.33</v>
      </c>
      <c r="AS28" s="204">
        <v>17.989999999999998</v>
      </c>
      <c r="AT28" s="204">
        <v>23.25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6.55</v>
      </c>
      <c r="L29" s="204">
        <v>1.94</v>
      </c>
      <c r="M29" s="204">
        <v>0</v>
      </c>
      <c r="N29" s="204">
        <v>1.21</v>
      </c>
      <c r="O29" s="204">
        <v>1.01</v>
      </c>
      <c r="P29" s="204">
        <v>2.76</v>
      </c>
      <c r="Q29" s="204">
        <v>0.09</v>
      </c>
      <c r="R29" s="204">
        <v>0.43</v>
      </c>
      <c r="S29" s="204">
        <v>0.27</v>
      </c>
      <c r="T29" s="204">
        <v>0</v>
      </c>
      <c r="U29" s="204">
        <v>8.41</v>
      </c>
      <c r="V29" s="204">
        <v>0.21</v>
      </c>
      <c r="W29" s="204">
        <v>0.46</v>
      </c>
      <c r="X29" s="204">
        <v>1.5</v>
      </c>
      <c r="Y29" s="204">
        <v>0</v>
      </c>
      <c r="Z29" s="204">
        <v>2.82</v>
      </c>
      <c r="AA29" s="204">
        <v>0.92</v>
      </c>
      <c r="AB29" s="204">
        <v>0</v>
      </c>
      <c r="AC29" s="204">
        <v>10.58</v>
      </c>
      <c r="AD29" s="204">
        <v>0</v>
      </c>
      <c r="AE29" s="204">
        <v>0</v>
      </c>
      <c r="AF29" s="204">
        <v>0</v>
      </c>
      <c r="AG29" s="204">
        <v>4.0199999999999996</v>
      </c>
      <c r="AH29" s="204">
        <v>0</v>
      </c>
      <c r="AI29" s="204">
        <v>26.52</v>
      </c>
      <c r="AJ29" s="204">
        <v>0</v>
      </c>
      <c r="AK29" s="204">
        <v>9.01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11.39</v>
      </c>
      <c r="AS29" s="204">
        <v>17.989999999999998</v>
      </c>
      <c r="AT29" s="204">
        <v>23.25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6.55</v>
      </c>
      <c r="L30" s="204">
        <v>1.73</v>
      </c>
      <c r="M30" s="204">
        <v>0</v>
      </c>
      <c r="N30" s="204">
        <v>1.21</v>
      </c>
      <c r="O30" s="204">
        <v>1.01</v>
      </c>
      <c r="P30" s="204">
        <v>2.76</v>
      </c>
      <c r="Q30" s="204">
        <v>0.09</v>
      </c>
      <c r="R30" s="204">
        <v>0.43</v>
      </c>
      <c r="S30" s="204">
        <v>0.27</v>
      </c>
      <c r="T30" s="204">
        <v>0</v>
      </c>
      <c r="U30" s="204">
        <v>8.41</v>
      </c>
      <c r="V30" s="204">
        <v>0.21</v>
      </c>
      <c r="W30" s="204">
        <v>0.46</v>
      </c>
      <c r="X30" s="204">
        <v>1.5</v>
      </c>
      <c r="Y30" s="204">
        <v>0</v>
      </c>
      <c r="Z30" s="204">
        <v>2.82</v>
      </c>
      <c r="AA30" s="204">
        <v>0.92</v>
      </c>
      <c r="AB30" s="204">
        <v>0</v>
      </c>
      <c r="AC30" s="204">
        <v>10.58</v>
      </c>
      <c r="AD30" s="204">
        <v>0</v>
      </c>
      <c r="AE30" s="204">
        <v>0</v>
      </c>
      <c r="AF30" s="204">
        <v>0</v>
      </c>
      <c r="AG30" s="204">
        <v>4.0199999999999996</v>
      </c>
      <c r="AH30" s="204">
        <v>0</v>
      </c>
      <c r="AI30" s="204">
        <v>26.52</v>
      </c>
      <c r="AJ30" s="204">
        <v>0</v>
      </c>
      <c r="AK30" s="204">
        <v>9.01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11.39</v>
      </c>
      <c r="AS30" s="204">
        <v>17.989999999999998</v>
      </c>
      <c r="AT30" s="204">
        <v>23.25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6.55</v>
      </c>
      <c r="L31" s="204">
        <v>1.73</v>
      </c>
      <c r="M31" s="204">
        <v>0</v>
      </c>
      <c r="N31" s="204">
        <v>1.21</v>
      </c>
      <c r="O31" s="204">
        <v>1.01</v>
      </c>
      <c r="P31" s="204">
        <v>2.76</v>
      </c>
      <c r="Q31" s="204">
        <v>0.09</v>
      </c>
      <c r="R31" s="204">
        <v>0.43</v>
      </c>
      <c r="S31" s="204">
        <v>0.27</v>
      </c>
      <c r="T31" s="204">
        <v>0</v>
      </c>
      <c r="U31" s="204">
        <v>8.41</v>
      </c>
      <c r="V31" s="204">
        <v>0.21</v>
      </c>
      <c r="W31" s="204">
        <v>0.53</v>
      </c>
      <c r="X31" s="204">
        <v>1.5</v>
      </c>
      <c r="Y31" s="204">
        <v>0</v>
      </c>
      <c r="Z31" s="204">
        <v>2.82</v>
      </c>
      <c r="AA31" s="204">
        <v>0.91</v>
      </c>
      <c r="AB31" s="204">
        <v>0</v>
      </c>
      <c r="AC31" s="204">
        <v>10.58</v>
      </c>
      <c r="AD31" s="204">
        <v>0</v>
      </c>
      <c r="AE31" s="204">
        <v>0</v>
      </c>
      <c r="AF31" s="204">
        <v>0</v>
      </c>
      <c r="AG31" s="204">
        <v>4.0199999999999996</v>
      </c>
      <c r="AH31" s="204">
        <v>0</v>
      </c>
      <c r="AI31" s="204">
        <v>26.52</v>
      </c>
      <c r="AJ31" s="204">
        <v>0</v>
      </c>
      <c r="AK31" s="204">
        <v>10.59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11.39</v>
      </c>
      <c r="AS31" s="204">
        <v>17.989999999999998</v>
      </c>
      <c r="AT31" s="204">
        <v>23.25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6.55</v>
      </c>
      <c r="L32" s="204">
        <v>1.73</v>
      </c>
      <c r="M32" s="204">
        <v>0</v>
      </c>
      <c r="N32" s="204">
        <v>1.21</v>
      </c>
      <c r="O32" s="204">
        <v>1.01</v>
      </c>
      <c r="P32" s="204">
        <v>2.76</v>
      </c>
      <c r="Q32" s="204">
        <v>0.1</v>
      </c>
      <c r="R32" s="204">
        <v>0.56999999999999995</v>
      </c>
      <c r="S32" s="204">
        <v>0.37</v>
      </c>
      <c r="T32" s="204">
        <v>0</v>
      </c>
      <c r="U32" s="204">
        <v>8.41</v>
      </c>
      <c r="V32" s="204">
        <v>0.21</v>
      </c>
      <c r="W32" s="204">
        <v>0.46</v>
      </c>
      <c r="X32" s="204">
        <v>1.5</v>
      </c>
      <c r="Y32" s="204">
        <v>0</v>
      </c>
      <c r="Z32" s="204">
        <v>2.82</v>
      </c>
      <c r="AA32" s="204">
        <v>0.91</v>
      </c>
      <c r="AB32" s="204">
        <v>0</v>
      </c>
      <c r="AC32" s="204">
        <v>10.58</v>
      </c>
      <c r="AD32" s="204">
        <v>0</v>
      </c>
      <c r="AE32" s="204">
        <v>0</v>
      </c>
      <c r="AF32" s="204">
        <v>0</v>
      </c>
      <c r="AG32" s="204">
        <v>4.0199999999999996</v>
      </c>
      <c r="AH32" s="204">
        <v>0</v>
      </c>
      <c r="AI32" s="204">
        <v>26.52</v>
      </c>
      <c r="AJ32" s="204">
        <v>0</v>
      </c>
      <c r="AK32" s="204">
        <v>10.59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11.39</v>
      </c>
      <c r="AS32" s="204">
        <v>17.989999999999998</v>
      </c>
      <c r="AT32" s="204">
        <v>23.25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6.55</v>
      </c>
      <c r="L33" s="204">
        <v>1.73</v>
      </c>
      <c r="M33" s="204">
        <v>0</v>
      </c>
      <c r="N33" s="204">
        <v>1.21</v>
      </c>
      <c r="O33" s="204">
        <v>1.01</v>
      </c>
      <c r="P33" s="204">
        <v>2.76</v>
      </c>
      <c r="Q33" s="204">
        <v>0.09</v>
      </c>
      <c r="R33" s="204">
        <v>0.43</v>
      </c>
      <c r="S33" s="204">
        <v>0.27</v>
      </c>
      <c r="T33" s="204">
        <v>0</v>
      </c>
      <c r="U33" s="204">
        <v>8.41</v>
      </c>
      <c r="V33" s="204">
        <v>0.21</v>
      </c>
      <c r="W33" s="204">
        <v>0.46</v>
      </c>
      <c r="X33" s="204">
        <v>1.5</v>
      </c>
      <c r="Y33" s="204">
        <v>0</v>
      </c>
      <c r="Z33" s="204">
        <v>2.82</v>
      </c>
      <c r="AA33" s="204">
        <v>0.91</v>
      </c>
      <c r="AB33" s="204">
        <v>0</v>
      </c>
      <c r="AC33" s="204">
        <v>10.58</v>
      </c>
      <c r="AD33" s="204">
        <v>0</v>
      </c>
      <c r="AE33" s="204">
        <v>0</v>
      </c>
      <c r="AF33" s="204">
        <v>0</v>
      </c>
      <c r="AG33" s="204">
        <v>4.0199999999999996</v>
      </c>
      <c r="AH33" s="204">
        <v>0</v>
      </c>
      <c r="AI33" s="204">
        <v>26.52</v>
      </c>
      <c r="AJ33" s="204">
        <v>0</v>
      </c>
      <c r="AK33" s="204">
        <v>10.59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11.39</v>
      </c>
      <c r="AS33" s="204">
        <v>17.989999999999998</v>
      </c>
      <c r="AT33" s="204">
        <v>23.25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6.55</v>
      </c>
      <c r="L34" s="204">
        <v>1.73</v>
      </c>
      <c r="M34" s="204">
        <v>0</v>
      </c>
      <c r="N34" s="204">
        <v>1.21</v>
      </c>
      <c r="O34" s="204">
        <v>1.01</v>
      </c>
      <c r="P34" s="204">
        <v>2.76</v>
      </c>
      <c r="Q34" s="204">
        <v>0.09</v>
      </c>
      <c r="R34" s="204">
        <v>0.43</v>
      </c>
      <c r="S34" s="204">
        <v>0.27</v>
      </c>
      <c r="T34" s="204">
        <v>0</v>
      </c>
      <c r="U34" s="204">
        <v>8.41</v>
      </c>
      <c r="V34" s="204">
        <v>0.21</v>
      </c>
      <c r="W34" s="204">
        <v>0.46</v>
      </c>
      <c r="X34" s="204">
        <v>1.5</v>
      </c>
      <c r="Y34" s="204">
        <v>0</v>
      </c>
      <c r="Z34" s="204">
        <v>2.82</v>
      </c>
      <c r="AA34" s="204">
        <v>0.91</v>
      </c>
      <c r="AB34" s="204">
        <v>0</v>
      </c>
      <c r="AC34" s="204">
        <v>10.58</v>
      </c>
      <c r="AD34" s="204">
        <v>0</v>
      </c>
      <c r="AE34" s="204">
        <v>0</v>
      </c>
      <c r="AF34" s="204">
        <v>0</v>
      </c>
      <c r="AG34" s="204">
        <v>4.0199999999999996</v>
      </c>
      <c r="AH34" s="204">
        <v>0</v>
      </c>
      <c r="AI34" s="204">
        <v>26.52</v>
      </c>
      <c r="AJ34" s="204">
        <v>0</v>
      </c>
      <c r="AK34" s="204">
        <v>10.59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11.39</v>
      </c>
      <c r="AS34" s="204">
        <v>17.989999999999998</v>
      </c>
      <c r="AT34" s="204">
        <v>23.25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41.27</v>
      </c>
      <c r="L35" s="204">
        <v>1.73</v>
      </c>
      <c r="M35" s="204">
        <v>0</v>
      </c>
      <c r="N35" s="204">
        <v>1.21</v>
      </c>
      <c r="O35" s="204">
        <v>1.01</v>
      </c>
      <c r="P35" s="204">
        <v>2.76</v>
      </c>
      <c r="Q35" s="204">
        <v>0.09</v>
      </c>
      <c r="R35" s="204">
        <v>0.43</v>
      </c>
      <c r="S35" s="204">
        <v>0.27</v>
      </c>
      <c r="T35" s="204">
        <v>0</v>
      </c>
      <c r="U35" s="204">
        <v>8.41</v>
      </c>
      <c r="V35" s="204">
        <v>0.21</v>
      </c>
      <c r="W35" s="204">
        <v>0.46</v>
      </c>
      <c r="X35" s="204">
        <v>1.5</v>
      </c>
      <c r="Y35" s="204">
        <v>0</v>
      </c>
      <c r="Z35" s="204">
        <v>2.82</v>
      </c>
      <c r="AA35" s="204">
        <v>0.91</v>
      </c>
      <c r="AB35" s="204">
        <v>0</v>
      </c>
      <c r="AC35" s="204">
        <v>10.58</v>
      </c>
      <c r="AD35" s="204">
        <v>0</v>
      </c>
      <c r="AE35" s="204">
        <v>0</v>
      </c>
      <c r="AF35" s="204">
        <v>0</v>
      </c>
      <c r="AG35" s="204">
        <v>4.0199999999999996</v>
      </c>
      <c r="AH35" s="204">
        <v>0</v>
      </c>
      <c r="AI35" s="204">
        <v>26.52</v>
      </c>
      <c r="AJ35" s="204">
        <v>0</v>
      </c>
      <c r="AK35" s="204">
        <v>10.59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11.39</v>
      </c>
      <c r="AS35" s="204">
        <v>17.989999999999998</v>
      </c>
      <c r="AT35" s="204">
        <v>23.25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45.98</v>
      </c>
      <c r="L36" s="204">
        <v>1.73</v>
      </c>
      <c r="M36" s="204">
        <v>0</v>
      </c>
      <c r="N36" s="204">
        <v>1.21</v>
      </c>
      <c r="O36" s="204">
        <v>1.01</v>
      </c>
      <c r="P36" s="204">
        <v>2.76</v>
      </c>
      <c r="Q36" s="204">
        <v>0.09</v>
      </c>
      <c r="R36" s="204">
        <v>0.43</v>
      </c>
      <c r="S36" s="204">
        <v>0.27</v>
      </c>
      <c r="T36" s="204">
        <v>0</v>
      </c>
      <c r="U36" s="204">
        <v>8.41</v>
      </c>
      <c r="V36" s="204">
        <v>0.21</v>
      </c>
      <c r="W36" s="204">
        <v>0.46</v>
      </c>
      <c r="X36" s="204">
        <v>1.5</v>
      </c>
      <c r="Y36" s="204">
        <v>0</v>
      </c>
      <c r="Z36" s="204">
        <v>2.82</v>
      </c>
      <c r="AA36" s="204">
        <v>0.91</v>
      </c>
      <c r="AB36" s="204">
        <v>0</v>
      </c>
      <c r="AC36" s="204">
        <v>10.58</v>
      </c>
      <c r="AD36" s="204">
        <v>0</v>
      </c>
      <c r="AE36" s="204">
        <v>0</v>
      </c>
      <c r="AF36" s="204">
        <v>0</v>
      </c>
      <c r="AG36" s="204">
        <v>4.0199999999999996</v>
      </c>
      <c r="AH36" s="204">
        <v>0</v>
      </c>
      <c r="AI36" s="204">
        <v>26.52</v>
      </c>
      <c r="AJ36" s="204">
        <v>0</v>
      </c>
      <c r="AK36" s="204">
        <v>10.59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11.39</v>
      </c>
      <c r="AS36" s="204">
        <v>17.989999999999998</v>
      </c>
      <c r="AT36" s="204">
        <v>23.25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47.33</v>
      </c>
      <c r="L37" s="204">
        <v>0</v>
      </c>
      <c r="M37" s="204">
        <v>0</v>
      </c>
      <c r="N37" s="204">
        <v>1.21</v>
      </c>
      <c r="O37" s="204">
        <v>1.01</v>
      </c>
      <c r="P37" s="204">
        <v>2.76</v>
      </c>
      <c r="Q37" s="204">
        <v>0.09</v>
      </c>
      <c r="R37" s="204">
        <v>0.43</v>
      </c>
      <c r="S37" s="204">
        <v>0.27</v>
      </c>
      <c r="T37" s="204">
        <v>0</v>
      </c>
      <c r="U37" s="204">
        <v>8.41</v>
      </c>
      <c r="V37" s="204">
        <v>0.21</v>
      </c>
      <c r="W37" s="204">
        <v>0.46</v>
      </c>
      <c r="X37" s="204">
        <v>1.5</v>
      </c>
      <c r="Y37" s="204">
        <v>0</v>
      </c>
      <c r="Z37" s="204">
        <v>2.82</v>
      </c>
      <c r="AA37" s="204">
        <v>0.91</v>
      </c>
      <c r="AB37" s="204">
        <v>0</v>
      </c>
      <c r="AC37" s="204">
        <v>10.58</v>
      </c>
      <c r="AD37" s="204">
        <v>0</v>
      </c>
      <c r="AE37" s="204">
        <v>0</v>
      </c>
      <c r="AF37" s="204">
        <v>0</v>
      </c>
      <c r="AG37" s="204">
        <v>4.0199999999999996</v>
      </c>
      <c r="AH37" s="204">
        <v>0</v>
      </c>
      <c r="AI37" s="204">
        <v>26.52</v>
      </c>
      <c r="AJ37" s="204">
        <v>0</v>
      </c>
      <c r="AK37" s="204">
        <v>10.59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11.31</v>
      </c>
      <c r="AS37" s="204">
        <v>17.989999999999998</v>
      </c>
      <c r="AT37" s="204">
        <v>23.25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76.790000000000006</v>
      </c>
      <c r="L38" s="204">
        <v>0</v>
      </c>
      <c r="M38" s="204">
        <v>0</v>
      </c>
      <c r="N38" s="204">
        <v>1.21</v>
      </c>
      <c r="O38" s="204">
        <v>1.01</v>
      </c>
      <c r="P38" s="204">
        <v>2.76</v>
      </c>
      <c r="Q38" s="204">
        <v>0.09</v>
      </c>
      <c r="R38" s="204">
        <v>0.43</v>
      </c>
      <c r="S38" s="204">
        <v>0.27</v>
      </c>
      <c r="T38" s="204">
        <v>0</v>
      </c>
      <c r="U38" s="204">
        <v>8.41</v>
      </c>
      <c r="V38" s="204">
        <v>0.21</v>
      </c>
      <c r="W38" s="204">
        <v>0.46</v>
      </c>
      <c r="X38" s="204">
        <v>1.5</v>
      </c>
      <c r="Y38" s="204">
        <v>0</v>
      </c>
      <c r="Z38" s="204">
        <v>2.82</v>
      </c>
      <c r="AA38" s="204">
        <v>0.91</v>
      </c>
      <c r="AB38" s="204">
        <v>0</v>
      </c>
      <c r="AC38" s="204">
        <v>10.58</v>
      </c>
      <c r="AD38" s="204">
        <v>0</v>
      </c>
      <c r="AE38" s="204">
        <v>0</v>
      </c>
      <c r="AF38" s="204">
        <v>0</v>
      </c>
      <c r="AG38" s="204">
        <v>4.0199999999999996</v>
      </c>
      <c r="AH38" s="204">
        <v>0</v>
      </c>
      <c r="AI38" s="204">
        <v>26.52</v>
      </c>
      <c r="AJ38" s="204">
        <v>0</v>
      </c>
      <c r="AK38" s="204">
        <v>10.59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11.31</v>
      </c>
      <c r="AS38" s="204">
        <v>17.989999999999998</v>
      </c>
      <c r="AT38" s="204">
        <v>23.25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77.25</v>
      </c>
      <c r="L39" s="204">
        <v>1.73</v>
      </c>
      <c r="M39" s="204">
        <v>0</v>
      </c>
      <c r="N39" s="204">
        <v>1.21</v>
      </c>
      <c r="O39" s="204">
        <v>1.01</v>
      </c>
      <c r="P39" s="204">
        <v>2.76</v>
      </c>
      <c r="Q39" s="204">
        <v>0.09</v>
      </c>
      <c r="R39" s="204">
        <v>0.43</v>
      </c>
      <c r="S39" s="204">
        <v>0.27</v>
      </c>
      <c r="T39" s="204">
        <v>0</v>
      </c>
      <c r="U39" s="204">
        <v>8.41</v>
      </c>
      <c r="V39" s="204">
        <v>0.21</v>
      </c>
      <c r="W39" s="204">
        <v>0.46</v>
      </c>
      <c r="X39" s="204">
        <v>1.5</v>
      </c>
      <c r="Y39" s="204">
        <v>0</v>
      </c>
      <c r="Z39" s="204">
        <v>2.82</v>
      </c>
      <c r="AA39" s="204">
        <v>0.91</v>
      </c>
      <c r="AB39" s="204">
        <v>0</v>
      </c>
      <c r="AC39" s="204">
        <v>10.58</v>
      </c>
      <c r="AD39" s="204">
        <v>0</v>
      </c>
      <c r="AE39" s="204">
        <v>0</v>
      </c>
      <c r="AF39" s="204">
        <v>0</v>
      </c>
      <c r="AG39" s="204">
        <v>4.0199999999999996</v>
      </c>
      <c r="AH39" s="204">
        <v>0</v>
      </c>
      <c r="AI39" s="204">
        <v>26.52</v>
      </c>
      <c r="AJ39" s="204">
        <v>0</v>
      </c>
      <c r="AK39" s="204">
        <v>10.59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11.17</v>
      </c>
      <c r="AS39" s="204">
        <v>17.989999999999998</v>
      </c>
      <c r="AT39" s="204">
        <v>23.25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6.55</v>
      </c>
      <c r="L40" s="204">
        <v>1.73</v>
      </c>
      <c r="M40" s="204">
        <v>0</v>
      </c>
      <c r="N40" s="204">
        <v>1.21</v>
      </c>
      <c r="O40" s="204">
        <v>1.01</v>
      </c>
      <c r="P40" s="204">
        <v>2.76</v>
      </c>
      <c r="Q40" s="204">
        <v>0.09</v>
      </c>
      <c r="R40" s="204">
        <v>0.43</v>
      </c>
      <c r="S40" s="204">
        <v>0.27</v>
      </c>
      <c r="T40" s="204">
        <v>0</v>
      </c>
      <c r="U40" s="204">
        <v>8.41</v>
      </c>
      <c r="V40" s="204">
        <v>0.21</v>
      </c>
      <c r="W40" s="204">
        <v>0.46</v>
      </c>
      <c r="X40" s="204">
        <v>1.5</v>
      </c>
      <c r="Y40" s="204">
        <v>0</v>
      </c>
      <c r="Z40" s="204">
        <v>2.82</v>
      </c>
      <c r="AA40" s="204">
        <v>0.91</v>
      </c>
      <c r="AB40" s="204">
        <v>0</v>
      </c>
      <c r="AC40" s="204">
        <v>10.58</v>
      </c>
      <c r="AD40" s="204">
        <v>0</v>
      </c>
      <c r="AE40" s="204">
        <v>0</v>
      </c>
      <c r="AF40" s="204">
        <v>0</v>
      </c>
      <c r="AG40" s="204">
        <v>4.0199999999999996</v>
      </c>
      <c r="AH40" s="204">
        <v>0</v>
      </c>
      <c r="AI40" s="204">
        <v>26.52</v>
      </c>
      <c r="AJ40" s="204">
        <v>0</v>
      </c>
      <c r="AK40" s="204">
        <v>10.59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11.17</v>
      </c>
      <c r="AS40" s="204">
        <v>17.989999999999998</v>
      </c>
      <c r="AT40" s="204">
        <v>23.25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6.55</v>
      </c>
      <c r="L41" s="204">
        <v>1.73</v>
      </c>
      <c r="M41" s="204">
        <v>0</v>
      </c>
      <c r="N41" s="204">
        <v>1.21</v>
      </c>
      <c r="O41" s="204">
        <v>1.01</v>
      </c>
      <c r="P41" s="204">
        <v>2.76</v>
      </c>
      <c r="Q41" s="204">
        <v>0.09</v>
      </c>
      <c r="R41" s="204">
        <v>0.43</v>
      </c>
      <c r="S41" s="204">
        <v>0.27</v>
      </c>
      <c r="T41" s="204">
        <v>0</v>
      </c>
      <c r="U41" s="204">
        <v>8.41</v>
      </c>
      <c r="V41" s="204">
        <v>0.21</v>
      </c>
      <c r="W41" s="204">
        <v>0.46</v>
      </c>
      <c r="X41" s="204">
        <v>1.5</v>
      </c>
      <c r="Y41" s="204">
        <v>0</v>
      </c>
      <c r="Z41" s="204">
        <v>2.82</v>
      </c>
      <c r="AA41" s="204">
        <v>0.91</v>
      </c>
      <c r="AB41" s="204">
        <v>0</v>
      </c>
      <c r="AC41" s="204">
        <v>10.58</v>
      </c>
      <c r="AD41" s="204">
        <v>0</v>
      </c>
      <c r="AE41" s="204">
        <v>0</v>
      </c>
      <c r="AF41" s="204">
        <v>0</v>
      </c>
      <c r="AG41" s="204">
        <v>4.0199999999999996</v>
      </c>
      <c r="AH41" s="204">
        <v>0</v>
      </c>
      <c r="AI41" s="204">
        <v>26.52</v>
      </c>
      <c r="AJ41" s="204">
        <v>0</v>
      </c>
      <c r="AK41" s="204">
        <v>10.59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11.17</v>
      </c>
      <c r="AS41" s="204">
        <v>17.989999999999998</v>
      </c>
      <c r="AT41" s="204">
        <v>23.25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6.55</v>
      </c>
      <c r="L42" s="204">
        <v>1.73</v>
      </c>
      <c r="M42" s="204">
        <v>0</v>
      </c>
      <c r="N42" s="204">
        <v>1.21</v>
      </c>
      <c r="O42" s="204">
        <v>1.01</v>
      </c>
      <c r="P42" s="204">
        <v>2.76</v>
      </c>
      <c r="Q42" s="204">
        <v>0.09</v>
      </c>
      <c r="R42" s="204">
        <v>0.43</v>
      </c>
      <c r="S42" s="204">
        <v>0.27</v>
      </c>
      <c r="T42" s="204">
        <v>0</v>
      </c>
      <c r="U42" s="204">
        <v>8.41</v>
      </c>
      <c r="V42" s="204">
        <v>0.21</v>
      </c>
      <c r="W42" s="204">
        <v>0.46</v>
      </c>
      <c r="X42" s="204">
        <v>1.5</v>
      </c>
      <c r="Y42" s="204">
        <v>0</v>
      </c>
      <c r="Z42" s="204">
        <v>2.82</v>
      </c>
      <c r="AA42" s="204">
        <v>0.91</v>
      </c>
      <c r="AB42" s="204">
        <v>0</v>
      </c>
      <c r="AC42" s="204">
        <v>10.58</v>
      </c>
      <c r="AD42" s="204">
        <v>0</v>
      </c>
      <c r="AE42" s="204">
        <v>0</v>
      </c>
      <c r="AF42" s="204">
        <v>0</v>
      </c>
      <c r="AG42" s="204">
        <v>4.0199999999999996</v>
      </c>
      <c r="AH42" s="204">
        <v>0</v>
      </c>
      <c r="AI42" s="204">
        <v>26.52</v>
      </c>
      <c r="AJ42" s="204">
        <v>0</v>
      </c>
      <c r="AK42" s="204">
        <v>10.59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11.09</v>
      </c>
      <c r="AS42" s="204">
        <v>17.989999999999998</v>
      </c>
      <c r="AT42" s="204">
        <v>23.25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6.55</v>
      </c>
      <c r="L43" s="204">
        <v>1.73</v>
      </c>
      <c r="M43" s="204">
        <v>0</v>
      </c>
      <c r="N43" s="204">
        <v>1.21</v>
      </c>
      <c r="O43" s="204">
        <v>1.01</v>
      </c>
      <c r="P43" s="204">
        <v>2.76</v>
      </c>
      <c r="Q43" s="204">
        <v>0.09</v>
      </c>
      <c r="R43" s="204">
        <v>0</v>
      </c>
      <c r="S43" s="204">
        <v>0</v>
      </c>
      <c r="T43" s="204">
        <v>0</v>
      </c>
      <c r="U43" s="204">
        <v>8.41</v>
      </c>
      <c r="V43" s="204">
        <v>0.21</v>
      </c>
      <c r="W43" s="204">
        <v>0.46</v>
      </c>
      <c r="X43" s="204">
        <v>1.5</v>
      </c>
      <c r="Y43" s="204">
        <v>0</v>
      </c>
      <c r="Z43" s="204">
        <v>2.82</v>
      </c>
      <c r="AA43" s="204">
        <v>0.91</v>
      </c>
      <c r="AB43" s="204">
        <v>0</v>
      </c>
      <c r="AC43" s="204">
        <v>10.58</v>
      </c>
      <c r="AD43" s="204">
        <v>0</v>
      </c>
      <c r="AE43" s="204">
        <v>0</v>
      </c>
      <c r="AF43" s="204">
        <v>0</v>
      </c>
      <c r="AG43" s="204">
        <v>4.0199999999999996</v>
      </c>
      <c r="AH43" s="204">
        <v>0</v>
      </c>
      <c r="AI43" s="204">
        <v>26.52</v>
      </c>
      <c r="AJ43" s="204">
        <v>0</v>
      </c>
      <c r="AK43" s="204">
        <v>10.59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11.04</v>
      </c>
      <c r="AS43" s="204">
        <v>17.989999999999998</v>
      </c>
      <c r="AT43" s="204">
        <v>23.25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76.790000000000006</v>
      </c>
      <c r="L44" s="204">
        <v>21.33</v>
      </c>
      <c r="M44" s="204">
        <v>0</v>
      </c>
      <c r="N44" s="204">
        <v>1.21</v>
      </c>
      <c r="O44" s="204">
        <v>1.01</v>
      </c>
      <c r="P44" s="204">
        <v>2.76</v>
      </c>
      <c r="Q44" s="204">
        <v>1.36</v>
      </c>
      <c r="R44" s="204">
        <v>5.01</v>
      </c>
      <c r="S44" s="204">
        <v>2.87</v>
      </c>
      <c r="T44" s="204">
        <v>0</v>
      </c>
      <c r="U44" s="204">
        <v>8.41</v>
      </c>
      <c r="V44" s="204">
        <v>0.21</v>
      </c>
      <c r="W44" s="204">
        <v>0.46</v>
      </c>
      <c r="X44" s="204">
        <v>1.5</v>
      </c>
      <c r="Y44" s="204">
        <v>0</v>
      </c>
      <c r="Z44" s="204">
        <v>2.82</v>
      </c>
      <c r="AA44" s="204">
        <v>0.91</v>
      </c>
      <c r="AB44" s="204">
        <v>0</v>
      </c>
      <c r="AC44" s="204">
        <v>10.58</v>
      </c>
      <c r="AD44" s="204">
        <v>0</v>
      </c>
      <c r="AE44" s="204">
        <v>0</v>
      </c>
      <c r="AF44" s="204">
        <v>0</v>
      </c>
      <c r="AG44" s="204">
        <v>4.0199999999999996</v>
      </c>
      <c r="AH44" s="204">
        <v>0</v>
      </c>
      <c r="AI44" s="204">
        <v>26.52</v>
      </c>
      <c r="AJ44" s="204">
        <v>0</v>
      </c>
      <c r="AK44" s="204">
        <v>10.59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11.04</v>
      </c>
      <c r="AS44" s="204">
        <v>17.989999999999998</v>
      </c>
      <c r="AT44" s="204">
        <v>23.25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76.790000000000006</v>
      </c>
      <c r="L45" s="204">
        <v>21.33</v>
      </c>
      <c r="M45" s="204">
        <v>0</v>
      </c>
      <c r="N45" s="204">
        <v>1.21</v>
      </c>
      <c r="O45" s="204">
        <v>1.01</v>
      </c>
      <c r="P45" s="204">
        <v>2.76</v>
      </c>
      <c r="Q45" s="204">
        <v>1.36</v>
      </c>
      <c r="R45" s="204">
        <v>5.01</v>
      </c>
      <c r="S45" s="204">
        <v>2.87</v>
      </c>
      <c r="T45" s="204">
        <v>0</v>
      </c>
      <c r="U45" s="204">
        <v>8.41</v>
      </c>
      <c r="V45" s="204">
        <v>0.21</v>
      </c>
      <c r="W45" s="204">
        <v>0.46</v>
      </c>
      <c r="X45" s="204">
        <v>1.5</v>
      </c>
      <c r="Y45" s="204">
        <v>0</v>
      </c>
      <c r="Z45" s="204">
        <v>2.82</v>
      </c>
      <c r="AA45" s="204">
        <v>0.91</v>
      </c>
      <c r="AB45" s="204">
        <v>0</v>
      </c>
      <c r="AC45" s="204">
        <v>10.58</v>
      </c>
      <c r="AD45" s="204">
        <v>0</v>
      </c>
      <c r="AE45" s="204">
        <v>0</v>
      </c>
      <c r="AF45" s="204">
        <v>0</v>
      </c>
      <c r="AG45" s="204">
        <v>4.0199999999999996</v>
      </c>
      <c r="AH45" s="204">
        <v>0</v>
      </c>
      <c r="AI45" s="204">
        <v>26.52</v>
      </c>
      <c r="AJ45" s="204">
        <v>0</v>
      </c>
      <c r="AK45" s="204">
        <v>10.59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10.99</v>
      </c>
      <c r="AS45" s="204">
        <v>17.989999999999998</v>
      </c>
      <c r="AT45" s="204">
        <v>23.25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76.790000000000006</v>
      </c>
      <c r="L46" s="204">
        <v>21.33</v>
      </c>
      <c r="M46" s="204">
        <v>0</v>
      </c>
      <c r="N46" s="204">
        <v>1.21</v>
      </c>
      <c r="O46" s="204">
        <v>1.01</v>
      </c>
      <c r="P46" s="204">
        <v>2.76</v>
      </c>
      <c r="Q46" s="204">
        <v>1.36</v>
      </c>
      <c r="R46" s="204">
        <v>5.01</v>
      </c>
      <c r="S46" s="204">
        <v>2.87</v>
      </c>
      <c r="T46" s="204">
        <v>0</v>
      </c>
      <c r="U46" s="204">
        <v>8.41</v>
      </c>
      <c r="V46" s="204">
        <v>0.21</v>
      </c>
      <c r="W46" s="204">
        <v>0.46</v>
      </c>
      <c r="X46" s="204">
        <v>1.5</v>
      </c>
      <c r="Y46" s="204">
        <v>0</v>
      </c>
      <c r="Z46" s="204">
        <v>2.82</v>
      </c>
      <c r="AA46" s="204">
        <v>0.91</v>
      </c>
      <c r="AB46" s="204">
        <v>0</v>
      </c>
      <c r="AC46" s="204">
        <v>10.58</v>
      </c>
      <c r="AD46" s="204">
        <v>0</v>
      </c>
      <c r="AE46" s="204">
        <v>0</v>
      </c>
      <c r="AF46" s="204">
        <v>0</v>
      </c>
      <c r="AG46" s="204">
        <v>4.0199999999999996</v>
      </c>
      <c r="AH46" s="204">
        <v>0</v>
      </c>
      <c r="AI46" s="204">
        <v>26.52</v>
      </c>
      <c r="AJ46" s="204">
        <v>0</v>
      </c>
      <c r="AK46" s="204">
        <v>10.59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10.99</v>
      </c>
      <c r="AS46" s="204">
        <v>17.989999999999998</v>
      </c>
      <c r="AT46" s="204">
        <v>23.25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76.790000000000006</v>
      </c>
      <c r="L47" s="204">
        <v>21.33</v>
      </c>
      <c r="M47" s="204">
        <v>0</v>
      </c>
      <c r="N47" s="204">
        <v>1.21</v>
      </c>
      <c r="O47" s="204">
        <v>1.01</v>
      </c>
      <c r="P47" s="204">
        <v>2.76</v>
      </c>
      <c r="Q47" s="204">
        <v>1.36</v>
      </c>
      <c r="R47" s="204">
        <v>5.01</v>
      </c>
      <c r="S47" s="204">
        <v>2.87</v>
      </c>
      <c r="T47" s="204">
        <v>0</v>
      </c>
      <c r="U47" s="204">
        <v>8.41</v>
      </c>
      <c r="V47" s="204">
        <v>0.21</v>
      </c>
      <c r="W47" s="204">
        <v>0.46</v>
      </c>
      <c r="X47" s="204">
        <v>1.5</v>
      </c>
      <c r="Y47" s="204">
        <v>0</v>
      </c>
      <c r="Z47" s="204">
        <v>2.82</v>
      </c>
      <c r="AA47" s="204">
        <v>0.91</v>
      </c>
      <c r="AB47" s="204">
        <v>0</v>
      </c>
      <c r="AC47" s="204">
        <v>10.35</v>
      </c>
      <c r="AD47" s="204">
        <v>0</v>
      </c>
      <c r="AE47" s="204">
        <v>0</v>
      </c>
      <c r="AF47" s="204">
        <v>0</v>
      </c>
      <c r="AG47" s="204">
        <v>4.0199999999999996</v>
      </c>
      <c r="AH47" s="204">
        <v>0</v>
      </c>
      <c r="AI47" s="204">
        <v>26.52</v>
      </c>
      <c r="AJ47" s="204">
        <v>0</v>
      </c>
      <c r="AK47" s="204">
        <v>10.59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10.93</v>
      </c>
      <c r="AS47" s="204">
        <v>17.989999999999998</v>
      </c>
      <c r="AT47" s="204">
        <v>23.25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76.790000000000006</v>
      </c>
      <c r="L48" s="204">
        <v>21.33</v>
      </c>
      <c r="M48" s="204">
        <v>0</v>
      </c>
      <c r="N48" s="204">
        <v>1.21</v>
      </c>
      <c r="O48" s="204">
        <v>1.01</v>
      </c>
      <c r="P48" s="204">
        <v>2.76</v>
      </c>
      <c r="Q48" s="204">
        <v>1.36</v>
      </c>
      <c r="R48" s="204">
        <v>5.01</v>
      </c>
      <c r="S48" s="204">
        <v>2.87</v>
      </c>
      <c r="T48" s="204">
        <v>0</v>
      </c>
      <c r="U48" s="204">
        <v>8.41</v>
      </c>
      <c r="V48" s="204">
        <v>0.21</v>
      </c>
      <c r="W48" s="204">
        <v>0.46</v>
      </c>
      <c r="X48" s="204">
        <v>1.5</v>
      </c>
      <c r="Y48" s="204">
        <v>0</v>
      </c>
      <c r="Z48" s="204">
        <v>2.82</v>
      </c>
      <c r="AA48" s="204">
        <v>0.91</v>
      </c>
      <c r="AB48" s="204">
        <v>0</v>
      </c>
      <c r="AC48" s="204">
        <v>10.35</v>
      </c>
      <c r="AD48" s="204">
        <v>0</v>
      </c>
      <c r="AE48" s="204">
        <v>0</v>
      </c>
      <c r="AF48" s="204">
        <v>0</v>
      </c>
      <c r="AG48" s="204">
        <v>4.0199999999999996</v>
      </c>
      <c r="AH48" s="204">
        <v>0</v>
      </c>
      <c r="AI48" s="204">
        <v>26.52</v>
      </c>
      <c r="AJ48" s="204">
        <v>0</v>
      </c>
      <c r="AK48" s="204">
        <v>10.59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10.93</v>
      </c>
      <c r="AS48" s="204">
        <v>17.989999999999998</v>
      </c>
      <c r="AT48" s="204">
        <v>23.25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76.790000000000006</v>
      </c>
      <c r="L49" s="204">
        <v>21.28</v>
      </c>
      <c r="M49" s="204">
        <v>0</v>
      </c>
      <c r="N49" s="204">
        <v>1.21</v>
      </c>
      <c r="O49" s="204">
        <v>1.01</v>
      </c>
      <c r="P49" s="204">
        <v>2.4300000000000002</v>
      </c>
      <c r="Q49" s="204">
        <v>0.86</v>
      </c>
      <c r="R49" s="204">
        <v>5.01</v>
      </c>
      <c r="S49" s="204">
        <v>2.87</v>
      </c>
      <c r="T49" s="204">
        <v>0</v>
      </c>
      <c r="U49" s="204">
        <v>8.41</v>
      </c>
      <c r="V49" s="204">
        <v>0</v>
      </c>
      <c r="W49" s="204">
        <v>0.47</v>
      </c>
      <c r="X49" s="204">
        <v>1.5</v>
      </c>
      <c r="Y49" s="204">
        <v>0</v>
      </c>
      <c r="Z49" s="204">
        <v>2.82</v>
      </c>
      <c r="AA49" s="204">
        <v>0.91</v>
      </c>
      <c r="AB49" s="204">
        <v>0</v>
      </c>
      <c r="AC49" s="204">
        <v>10.35</v>
      </c>
      <c r="AD49" s="204">
        <v>0</v>
      </c>
      <c r="AE49" s="204">
        <v>0</v>
      </c>
      <c r="AF49" s="204">
        <v>0</v>
      </c>
      <c r="AG49" s="204">
        <v>4.0199999999999996</v>
      </c>
      <c r="AH49" s="204">
        <v>0</v>
      </c>
      <c r="AI49" s="204">
        <v>26.52</v>
      </c>
      <c r="AJ49" s="204">
        <v>0</v>
      </c>
      <c r="AK49" s="204">
        <v>10.59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10.83</v>
      </c>
      <c r="AS49" s="204">
        <v>17.989999999999998</v>
      </c>
      <c r="AT49" s="204">
        <v>23.25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76.790000000000006</v>
      </c>
      <c r="L50" s="204">
        <v>21.28</v>
      </c>
      <c r="M50" s="204">
        <v>0</v>
      </c>
      <c r="N50" s="204">
        <v>1.21</v>
      </c>
      <c r="O50" s="204">
        <v>1.01</v>
      </c>
      <c r="P50" s="204">
        <v>2.4300000000000002</v>
      </c>
      <c r="Q50" s="204">
        <v>0.86</v>
      </c>
      <c r="R50" s="204">
        <v>5.01</v>
      </c>
      <c r="S50" s="204">
        <v>2.87</v>
      </c>
      <c r="T50" s="204">
        <v>0</v>
      </c>
      <c r="U50" s="204">
        <v>8.41</v>
      </c>
      <c r="V50" s="204">
        <v>0.21</v>
      </c>
      <c r="W50" s="204">
        <v>0.47</v>
      </c>
      <c r="X50" s="204">
        <v>1.5</v>
      </c>
      <c r="Y50" s="204">
        <v>0</v>
      </c>
      <c r="Z50" s="204">
        <v>2.82</v>
      </c>
      <c r="AA50" s="204">
        <v>0.91</v>
      </c>
      <c r="AB50" s="204">
        <v>0</v>
      </c>
      <c r="AC50" s="204">
        <v>10.35</v>
      </c>
      <c r="AD50" s="204">
        <v>0</v>
      </c>
      <c r="AE50" s="204">
        <v>0</v>
      </c>
      <c r="AF50" s="204">
        <v>0</v>
      </c>
      <c r="AG50" s="204">
        <v>4.0199999999999996</v>
      </c>
      <c r="AH50" s="204">
        <v>0</v>
      </c>
      <c r="AI50" s="204">
        <v>26.52</v>
      </c>
      <c r="AJ50" s="204">
        <v>0</v>
      </c>
      <c r="AK50" s="204">
        <v>10.59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10.83</v>
      </c>
      <c r="AS50" s="204">
        <v>17.989999999999998</v>
      </c>
      <c r="AT50" s="204">
        <v>23.25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73.16</v>
      </c>
      <c r="L51" s="204">
        <v>21.28</v>
      </c>
      <c r="M51" s="204">
        <v>0</v>
      </c>
      <c r="N51" s="204">
        <v>1.21</v>
      </c>
      <c r="O51" s="204">
        <v>1.01</v>
      </c>
      <c r="P51" s="204">
        <v>2.4300000000000002</v>
      </c>
      <c r="Q51" s="204">
        <v>0.86</v>
      </c>
      <c r="R51" s="204">
        <v>5.01</v>
      </c>
      <c r="S51" s="204">
        <v>2.87</v>
      </c>
      <c r="T51" s="204">
        <v>0</v>
      </c>
      <c r="U51" s="204">
        <v>8.41</v>
      </c>
      <c r="V51" s="204">
        <v>2.4</v>
      </c>
      <c r="W51" s="204">
        <v>0.47</v>
      </c>
      <c r="X51" s="204">
        <v>1.5</v>
      </c>
      <c r="Y51" s="204">
        <v>0</v>
      </c>
      <c r="Z51" s="204">
        <v>37.08</v>
      </c>
      <c r="AA51" s="204">
        <v>11.39</v>
      </c>
      <c r="AB51" s="204">
        <v>0</v>
      </c>
      <c r="AC51" s="204">
        <v>10.35</v>
      </c>
      <c r="AD51" s="204">
        <v>0</v>
      </c>
      <c r="AE51" s="204">
        <v>0</v>
      </c>
      <c r="AF51" s="204">
        <v>0</v>
      </c>
      <c r="AG51" s="204">
        <v>4.0199999999999996</v>
      </c>
      <c r="AH51" s="204">
        <v>0</v>
      </c>
      <c r="AI51" s="204">
        <v>26.52</v>
      </c>
      <c r="AJ51" s="204">
        <v>0</v>
      </c>
      <c r="AK51" s="204">
        <v>10.59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10.77</v>
      </c>
      <c r="AS51" s="204">
        <v>17.989999999999998</v>
      </c>
      <c r="AT51" s="204">
        <v>23.25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73.94</v>
      </c>
      <c r="L52" s="204">
        <v>21.28</v>
      </c>
      <c r="M52" s="204">
        <v>0</v>
      </c>
      <c r="N52" s="204">
        <v>1.21</v>
      </c>
      <c r="O52" s="204">
        <v>1.01</v>
      </c>
      <c r="P52" s="204">
        <v>2.4300000000000002</v>
      </c>
      <c r="Q52" s="204">
        <v>0.86</v>
      </c>
      <c r="R52" s="204">
        <v>5.01</v>
      </c>
      <c r="S52" s="204">
        <v>2.87</v>
      </c>
      <c r="T52" s="204">
        <v>0</v>
      </c>
      <c r="U52" s="204">
        <v>8.41</v>
      </c>
      <c r="V52" s="204">
        <v>2.4</v>
      </c>
      <c r="W52" s="204">
        <v>0.47</v>
      </c>
      <c r="X52" s="204">
        <v>1.5</v>
      </c>
      <c r="Y52" s="204">
        <v>0</v>
      </c>
      <c r="Z52" s="204">
        <v>37.08</v>
      </c>
      <c r="AA52" s="204">
        <v>11.39</v>
      </c>
      <c r="AB52" s="204">
        <v>0</v>
      </c>
      <c r="AC52" s="204">
        <v>10.35</v>
      </c>
      <c r="AD52" s="204">
        <v>0</v>
      </c>
      <c r="AE52" s="204">
        <v>0</v>
      </c>
      <c r="AF52" s="204">
        <v>0</v>
      </c>
      <c r="AG52" s="204">
        <v>4.0199999999999996</v>
      </c>
      <c r="AH52" s="204">
        <v>0</v>
      </c>
      <c r="AI52" s="204">
        <v>26.52</v>
      </c>
      <c r="AJ52" s="204">
        <v>0</v>
      </c>
      <c r="AK52" s="204">
        <v>10.59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10.77</v>
      </c>
      <c r="AS52" s="204">
        <v>17.989999999999998</v>
      </c>
      <c r="AT52" s="204">
        <v>23.25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76.790000000000006</v>
      </c>
      <c r="L53" s="204">
        <v>21.28</v>
      </c>
      <c r="M53" s="204">
        <v>0</v>
      </c>
      <c r="N53" s="204">
        <v>1.21</v>
      </c>
      <c r="O53" s="204">
        <v>1.01</v>
      </c>
      <c r="P53" s="204">
        <v>2.4300000000000002</v>
      </c>
      <c r="Q53" s="204">
        <v>0.86</v>
      </c>
      <c r="R53" s="204">
        <v>5.01</v>
      </c>
      <c r="S53" s="204">
        <v>2.87</v>
      </c>
      <c r="T53" s="204">
        <v>0</v>
      </c>
      <c r="U53" s="204">
        <v>8.41</v>
      </c>
      <c r="V53" s="204">
        <v>2.4</v>
      </c>
      <c r="W53" s="204">
        <v>4.8499999999999996</v>
      </c>
      <c r="X53" s="204">
        <v>18.34</v>
      </c>
      <c r="Y53" s="204">
        <v>0</v>
      </c>
      <c r="Z53" s="204">
        <v>37.08</v>
      </c>
      <c r="AA53" s="204">
        <v>7.83</v>
      </c>
      <c r="AB53" s="204">
        <v>0</v>
      </c>
      <c r="AC53" s="204">
        <v>10.35</v>
      </c>
      <c r="AD53" s="204">
        <v>0</v>
      </c>
      <c r="AE53" s="204">
        <v>0</v>
      </c>
      <c r="AF53" s="204">
        <v>0</v>
      </c>
      <c r="AG53" s="204">
        <v>4.0199999999999996</v>
      </c>
      <c r="AH53" s="204">
        <v>0</v>
      </c>
      <c r="AI53" s="204">
        <v>26.52</v>
      </c>
      <c r="AJ53" s="204">
        <v>0</v>
      </c>
      <c r="AK53" s="204">
        <v>10.59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10.77</v>
      </c>
      <c r="AS53" s="204">
        <v>17.989999999999998</v>
      </c>
      <c r="AT53" s="204">
        <v>23.25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76.790000000000006</v>
      </c>
      <c r="L54" s="204">
        <v>21.28</v>
      </c>
      <c r="M54" s="204">
        <v>0</v>
      </c>
      <c r="N54" s="204">
        <v>1.21</v>
      </c>
      <c r="O54" s="204">
        <v>1.01</v>
      </c>
      <c r="P54" s="204">
        <v>2.4300000000000002</v>
      </c>
      <c r="Q54" s="204">
        <v>0.86</v>
      </c>
      <c r="R54" s="204">
        <v>5.01</v>
      </c>
      <c r="S54" s="204">
        <v>2.87</v>
      </c>
      <c r="T54" s="204">
        <v>0</v>
      </c>
      <c r="U54" s="204">
        <v>8.41</v>
      </c>
      <c r="V54" s="204">
        <v>2.4</v>
      </c>
      <c r="W54" s="204">
        <v>5.72</v>
      </c>
      <c r="X54" s="204">
        <v>18.34</v>
      </c>
      <c r="Y54" s="204">
        <v>0</v>
      </c>
      <c r="Z54" s="204">
        <v>37.08</v>
      </c>
      <c r="AA54" s="204">
        <v>7.83</v>
      </c>
      <c r="AB54" s="204">
        <v>0</v>
      </c>
      <c r="AC54" s="204">
        <v>10.35</v>
      </c>
      <c r="AD54" s="204">
        <v>0</v>
      </c>
      <c r="AE54" s="204">
        <v>0</v>
      </c>
      <c r="AF54" s="204">
        <v>0</v>
      </c>
      <c r="AG54" s="204">
        <v>4.0199999999999996</v>
      </c>
      <c r="AH54" s="204">
        <v>0</v>
      </c>
      <c r="AI54" s="204">
        <v>26.52</v>
      </c>
      <c r="AJ54" s="204">
        <v>0</v>
      </c>
      <c r="AK54" s="204">
        <v>10.59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10.77</v>
      </c>
      <c r="AS54" s="204">
        <v>17.989999999999998</v>
      </c>
      <c r="AT54" s="204">
        <v>23.25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76.790000000000006</v>
      </c>
      <c r="L55" s="204">
        <v>21.28</v>
      </c>
      <c r="M55" s="204">
        <v>0</v>
      </c>
      <c r="N55" s="204">
        <v>1.21</v>
      </c>
      <c r="O55" s="204">
        <v>1.01</v>
      </c>
      <c r="P55" s="204">
        <v>2.4300000000000002</v>
      </c>
      <c r="Q55" s="204">
        <v>0.86</v>
      </c>
      <c r="R55" s="204">
        <v>5.01</v>
      </c>
      <c r="S55" s="204">
        <v>2.87</v>
      </c>
      <c r="T55" s="204">
        <v>0</v>
      </c>
      <c r="U55" s="204">
        <v>8.41</v>
      </c>
      <c r="V55" s="204">
        <v>2.4</v>
      </c>
      <c r="W55" s="204">
        <v>5.72</v>
      </c>
      <c r="X55" s="204">
        <v>18.34</v>
      </c>
      <c r="Y55" s="204">
        <v>0</v>
      </c>
      <c r="Z55" s="204">
        <v>37.08</v>
      </c>
      <c r="AA55" s="204">
        <v>7.83</v>
      </c>
      <c r="AB55" s="204">
        <v>0</v>
      </c>
      <c r="AC55" s="204">
        <v>10.58</v>
      </c>
      <c r="AD55" s="204">
        <v>0</v>
      </c>
      <c r="AE55" s="204">
        <v>0</v>
      </c>
      <c r="AF55" s="204">
        <v>0</v>
      </c>
      <c r="AG55" s="204">
        <v>4.0199999999999996</v>
      </c>
      <c r="AH55" s="204">
        <v>0</v>
      </c>
      <c r="AI55" s="204">
        <v>26.52</v>
      </c>
      <c r="AJ55" s="204">
        <v>0</v>
      </c>
      <c r="AK55" s="204">
        <v>10.59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10.72</v>
      </c>
      <c r="AS55" s="204">
        <v>17.989999999999998</v>
      </c>
      <c r="AT55" s="204">
        <v>23.25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76.790000000000006</v>
      </c>
      <c r="L56" s="204">
        <v>21.28</v>
      </c>
      <c r="M56" s="204">
        <v>0</v>
      </c>
      <c r="N56" s="204">
        <v>1.21</v>
      </c>
      <c r="O56" s="204">
        <v>1.01</v>
      </c>
      <c r="P56" s="204">
        <v>2.4300000000000002</v>
      </c>
      <c r="Q56" s="204">
        <v>0.86</v>
      </c>
      <c r="R56" s="204">
        <v>5.01</v>
      </c>
      <c r="S56" s="204">
        <v>2.87</v>
      </c>
      <c r="T56" s="204">
        <v>0</v>
      </c>
      <c r="U56" s="204">
        <v>8.41</v>
      </c>
      <c r="V56" s="204">
        <v>2.4</v>
      </c>
      <c r="W56" s="204">
        <v>5.72</v>
      </c>
      <c r="X56" s="204">
        <v>18.34</v>
      </c>
      <c r="Y56" s="204">
        <v>0</v>
      </c>
      <c r="Z56" s="204">
        <v>37.08</v>
      </c>
      <c r="AA56" s="204">
        <v>7.83</v>
      </c>
      <c r="AB56" s="204">
        <v>0</v>
      </c>
      <c r="AC56" s="204">
        <v>10.58</v>
      </c>
      <c r="AD56" s="204">
        <v>0</v>
      </c>
      <c r="AE56" s="204">
        <v>0</v>
      </c>
      <c r="AF56" s="204">
        <v>0</v>
      </c>
      <c r="AG56" s="204">
        <v>4.0199999999999996</v>
      </c>
      <c r="AH56" s="204">
        <v>0</v>
      </c>
      <c r="AI56" s="204">
        <v>26.52</v>
      </c>
      <c r="AJ56" s="204">
        <v>0</v>
      </c>
      <c r="AK56" s="204">
        <v>10.59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10.72</v>
      </c>
      <c r="AS56" s="204">
        <v>17.989999999999998</v>
      </c>
      <c r="AT56" s="204">
        <v>23.25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76.790000000000006</v>
      </c>
      <c r="L57" s="204">
        <v>21.28</v>
      </c>
      <c r="M57" s="204">
        <v>0</v>
      </c>
      <c r="N57" s="204">
        <v>1.21</v>
      </c>
      <c r="O57" s="204">
        <v>1.01</v>
      </c>
      <c r="P57" s="204">
        <v>2.4300000000000002</v>
      </c>
      <c r="Q57" s="204">
        <v>0.86</v>
      </c>
      <c r="R57" s="204">
        <v>5.01</v>
      </c>
      <c r="S57" s="204">
        <v>2.87</v>
      </c>
      <c r="T57" s="204">
        <v>0</v>
      </c>
      <c r="U57" s="204">
        <v>8.41</v>
      </c>
      <c r="V57" s="204">
        <v>2.4</v>
      </c>
      <c r="W57" s="204">
        <v>0.47</v>
      </c>
      <c r="X57" s="204">
        <v>1.5</v>
      </c>
      <c r="Y57" s="204">
        <v>0</v>
      </c>
      <c r="Z57" s="204">
        <v>37.08</v>
      </c>
      <c r="AA57" s="204">
        <v>7.83</v>
      </c>
      <c r="AB57" s="204">
        <v>0</v>
      </c>
      <c r="AC57" s="204">
        <v>10.58</v>
      </c>
      <c r="AD57" s="204">
        <v>0</v>
      </c>
      <c r="AE57" s="204">
        <v>0</v>
      </c>
      <c r="AF57" s="204">
        <v>0</v>
      </c>
      <c r="AG57" s="204">
        <v>4.0199999999999996</v>
      </c>
      <c r="AH57" s="204">
        <v>0</v>
      </c>
      <c r="AI57" s="204">
        <v>26.52</v>
      </c>
      <c r="AJ57" s="204">
        <v>0</v>
      </c>
      <c r="AK57" s="204">
        <v>10.59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10.72</v>
      </c>
      <c r="AS57" s="204">
        <v>17.989999999999998</v>
      </c>
      <c r="AT57" s="204">
        <v>23.25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76.790000000000006</v>
      </c>
      <c r="L58" s="204">
        <v>21.28</v>
      </c>
      <c r="M58" s="204">
        <v>0</v>
      </c>
      <c r="N58" s="204">
        <v>1.21</v>
      </c>
      <c r="O58" s="204">
        <v>1.01</v>
      </c>
      <c r="P58" s="204">
        <v>2.4300000000000002</v>
      </c>
      <c r="Q58" s="204">
        <v>0.86</v>
      </c>
      <c r="R58" s="204">
        <v>5.01</v>
      </c>
      <c r="S58" s="204">
        <v>2.87</v>
      </c>
      <c r="T58" s="204">
        <v>0</v>
      </c>
      <c r="U58" s="204">
        <v>8.41</v>
      </c>
      <c r="V58" s="204">
        <v>2.4</v>
      </c>
      <c r="W58" s="204">
        <v>0.47</v>
      </c>
      <c r="X58" s="204">
        <v>1.5</v>
      </c>
      <c r="Y58" s="204">
        <v>0</v>
      </c>
      <c r="Z58" s="204">
        <v>37.08</v>
      </c>
      <c r="AA58" s="204">
        <v>7.83</v>
      </c>
      <c r="AB58" s="204">
        <v>0</v>
      </c>
      <c r="AC58" s="204">
        <v>10.58</v>
      </c>
      <c r="AD58" s="204">
        <v>0</v>
      </c>
      <c r="AE58" s="204">
        <v>0</v>
      </c>
      <c r="AF58" s="204">
        <v>0</v>
      </c>
      <c r="AG58" s="204">
        <v>4.0199999999999996</v>
      </c>
      <c r="AH58" s="204">
        <v>0</v>
      </c>
      <c r="AI58" s="204">
        <v>26.52</v>
      </c>
      <c r="AJ58" s="204">
        <v>0</v>
      </c>
      <c r="AK58" s="204">
        <v>10.59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10.72</v>
      </c>
      <c r="AS58" s="204">
        <v>17.989999999999998</v>
      </c>
      <c r="AT58" s="204">
        <v>23.25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76.790000000000006</v>
      </c>
      <c r="L59" s="204">
        <v>21.28</v>
      </c>
      <c r="M59" s="204">
        <v>0</v>
      </c>
      <c r="N59" s="204">
        <v>1.21</v>
      </c>
      <c r="O59" s="204">
        <v>1.01</v>
      </c>
      <c r="P59" s="204">
        <v>2.4300000000000002</v>
      </c>
      <c r="Q59" s="204">
        <v>0.86</v>
      </c>
      <c r="R59" s="204">
        <v>5.01</v>
      </c>
      <c r="S59" s="204">
        <v>2.87</v>
      </c>
      <c r="T59" s="204">
        <v>0</v>
      </c>
      <c r="U59" s="204">
        <v>8.41</v>
      </c>
      <c r="V59" s="204">
        <v>2.4</v>
      </c>
      <c r="W59" s="204">
        <v>0.47</v>
      </c>
      <c r="X59" s="204">
        <v>1.5</v>
      </c>
      <c r="Y59" s="204">
        <v>0</v>
      </c>
      <c r="Z59" s="204">
        <v>37.08</v>
      </c>
      <c r="AA59" s="204">
        <v>7.83</v>
      </c>
      <c r="AB59" s="204">
        <v>0</v>
      </c>
      <c r="AC59" s="204">
        <v>10.87</v>
      </c>
      <c r="AD59" s="204">
        <v>0</v>
      </c>
      <c r="AE59" s="204">
        <v>0</v>
      </c>
      <c r="AF59" s="204">
        <v>0</v>
      </c>
      <c r="AG59" s="204">
        <v>4.0199999999999996</v>
      </c>
      <c r="AH59" s="204">
        <v>0</v>
      </c>
      <c r="AI59" s="204">
        <v>26.52</v>
      </c>
      <c r="AJ59" s="204">
        <v>0</v>
      </c>
      <c r="AK59" s="204">
        <v>10.59</v>
      </c>
      <c r="AL59" s="204">
        <v>0</v>
      </c>
      <c r="AM59" s="204">
        <v>0</v>
      </c>
      <c r="AN59" s="204">
        <v>0</v>
      </c>
      <c r="AO59" s="204">
        <v>178.2</v>
      </c>
      <c r="AP59" s="204">
        <v>0</v>
      </c>
      <c r="AQ59" s="204">
        <v>0</v>
      </c>
      <c r="AR59" s="204">
        <v>10.69</v>
      </c>
      <c r="AS59" s="204">
        <v>17.989999999999998</v>
      </c>
      <c r="AT59" s="204">
        <v>23.25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76.790000000000006</v>
      </c>
      <c r="L60" s="204">
        <v>21.28</v>
      </c>
      <c r="M60" s="204">
        <v>0</v>
      </c>
      <c r="N60" s="204">
        <v>1.21</v>
      </c>
      <c r="O60" s="204">
        <v>1.01</v>
      </c>
      <c r="P60" s="204">
        <v>2.4300000000000002</v>
      </c>
      <c r="Q60" s="204">
        <v>0.86</v>
      </c>
      <c r="R60" s="204">
        <v>5.01</v>
      </c>
      <c r="S60" s="204">
        <v>2.87</v>
      </c>
      <c r="T60" s="204">
        <v>0</v>
      </c>
      <c r="U60" s="204">
        <v>8.41</v>
      </c>
      <c r="V60" s="204">
        <v>2.4</v>
      </c>
      <c r="W60" s="204">
        <v>0.47</v>
      </c>
      <c r="X60" s="204">
        <v>1.5</v>
      </c>
      <c r="Y60" s="204">
        <v>0</v>
      </c>
      <c r="Z60" s="204">
        <v>37.08</v>
      </c>
      <c r="AA60" s="204">
        <v>7.83</v>
      </c>
      <c r="AB60" s="204">
        <v>0</v>
      </c>
      <c r="AC60" s="204">
        <v>10.87</v>
      </c>
      <c r="AD60" s="204">
        <v>0</v>
      </c>
      <c r="AE60" s="204">
        <v>0</v>
      </c>
      <c r="AF60" s="204">
        <v>0</v>
      </c>
      <c r="AG60" s="204">
        <v>4.0199999999999996</v>
      </c>
      <c r="AH60" s="204">
        <v>0</v>
      </c>
      <c r="AI60" s="204">
        <v>26.52</v>
      </c>
      <c r="AJ60" s="204">
        <v>0</v>
      </c>
      <c r="AK60" s="204">
        <v>10.59</v>
      </c>
      <c r="AL60" s="204">
        <v>0</v>
      </c>
      <c r="AM60" s="204">
        <v>0</v>
      </c>
      <c r="AN60" s="204">
        <v>0</v>
      </c>
      <c r="AO60" s="204">
        <v>178.2</v>
      </c>
      <c r="AP60" s="204">
        <v>0</v>
      </c>
      <c r="AQ60" s="204">
        <v>0</v>
      </c>
      <c r="AR60" s="204">
        <v>10.69</v>
      </c>
      <c r="AS60" s="204">
        <v>17.989999999999998</v>
      </c>
      <c r="AT60" s="204">
        <v>23.25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76.790000000000006</v>
      </c>
      <c r="L61" s="204">
        <v>21.28</v>
      </c>
      <c r="M61" s="204">
        <v>0</v>
      </c>
      <c r="N61" s="204">
        <v>1.21</v>
      </c>
      <c r="O61" s="204">
        <v>1.01</v>
      </c>
      <c r="P61" s="204">
        <v>2.4300000000000002</v>
      </c>
      <c r="Q61" s="204">
        <v>0.86</v>
      </c>
      <c r="R61" s="204">
        <v>5.01</v>
      </c>
      <c r="S61" s="204">
        <v>2.87</v>
      </c>
      <c r="T61" s="204">
        <v>0</v>
      </c>
      <c r="U61" s="204">
        <v>8.41</v>
      </c>
      <c r="V61" s="204">
        <v>2.4</v>
      </c>
      <c r="W61" s="204">
        <v>0.47</v>
      </c>
      <c r="X61" s="204">
        <v>1.5</v>
      </c>
      <c r="Y61" s="204">
        <v>0</v>
      </c>
      <c r="Z61" s="204">
        <v>37.08</v>
      </c>
      <c r="AA61" s="204">
        <v>7.83</v>
      </c>
      <c r="AB61" s="204">
        <v>0</v>
      </c>
      <c r="AC61" s="204">
        <v>10.87</v>
      </c>
      <c r="AD61" s="204">
        <v>0</v>
      </c>
      <c r="AE61" s="204">
        <v>0</v>
      </c>
      <c r="AF61" s="204">
        <v>0</v>
      </c>
      <c r="AG61" s="204">
        <v>4.0199999999999996</v>
      </c>
      <c r="AH61" s="204">
        <v>0</v>
      </c>
      <c r="AI61" s="204">
        <v>26.52</v>
      </c>
      <c r="AJ61" s="204">
        <v>0</v>
      </c>
      <c r="AK61" s="204">
        <v>10.59</v>
      </c>
      <c r="AL61" s="204">
        <v>0</v>
      </c>
      <c r="AM61" s="204">
        <v>0</v>
      </c>
      <c r="AN61" s="204">
        <v>0</v>
      </c>
      <c r="AO61" s="204">
        <v>178.2</v>
      </c>
      <c r="AP61" s="204">
        <v>0</v>
      </c>
      <c r="AQ61" s="204">
        <v>0</v>
      </c>
      <c r="AR61" s="204">
        <v>10.69</v>
      </c>
      <c r="AS61" s="204">
        <v>17.989999999999998</v>
      </c>
      <c r="AT61" s="204">
        <v>23.25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76.790000000000006</v>
      </c>
      <c r="L62" s="204">
        <v>21.28</v>
      </c>
      <c r="M62" s="204">
        <v>0</v>
      </c>
      <c r="N62" s="204">
        <v>1.21</v>
      </c>
      <c r="O62" s="204">
        <v>1.01</v>
      </c>
      <c r="P62" s="204">
        <v>2.4300000000000002</v>
      </c>
      <c r="Q62" s="204">
        <v>0.86</v>
      </c>
      <c r="R62" s="204">
        <v>5.01</v>
      </c>
      <c r="S62" s="204">
        <v>2.87</v>
      </c>
      <c r="T62" s="204">
        <v>0</v>
      </c>
      <c r="U62" s="204">
        <v>8.41</v>
      </c>
      <c r="V62" s="204">
        <v>2.4</v>
      </c>
      <c r="W62" s="204">
        <v>0.47</v>
      </c>
      <c r="X62" s="204">
        <v>1.5</v>
      </c>
      <c r="Y62" s="204">
        <v>0</v>
      </c>
      <c r="Z62" s="204">
        <v>37.08</v>
      </c>
      <c r="AA62" s="204">
        <v>7.83</v>
      </c>
      <c r="AB62" s="204">
        <v>0</v>
      </c>
      <c r="AC62" s="204">
        <v>10.87</v>
      </c>
      <c r="AD62" s="204">
        <v>0</v>
      </c>
      <c r="AE62" s="204">
        <v>0</v>
      </c>
      <c r="AF62" s="204">
        <v>0</v>
      </c>
      <c r="AG62" s="204">
        <v>4.0199999999999996</v>
      </c>
      <c r="AH62" s="204">
        <v>0</v>
      </c>
      <c r="AI62" s="204">
        <v>26.52</v>
      </c>
      <c r="AJ62" s="204">
        <v>0</v>
      </c>
      <c r="AK62" s="204">
        <v>10.59</v>
      </c>
      <c r="AL62" s="204">
        <v>0</v>
      </c>
      <c r="AM62" s="204">
        <v>0</v>
      </c>
      <c r="AN62" s="204">
        <v>0</v>
      </c>
      <c r="AO62" s="204">
        <v>178.2</v>
      </c>
      <c r="AP62" s="204">
        <v>0</v>
      </c>
      <c r="AQ62" s="204">
        <v>0</v>
      </c>
      <c r="AR62" s="204">
        <v>10.69</v>
      </c>
      <c r="AS62" s="204">
        <v>17.989999999999998</v>
      </c>
      <c r="AT62" s="204">
        <v>23.25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76.790000000000006</v>
      </c>
      <c r="L63" s="204">
        <v>21.28</v>
      </c>
      <c r="M63" s="204">
        <v>0</v>
      </c>
      <c r="N63" s="204">
        <v>1.21</v>
      </c>
      <c r="O63" s="204">
        <v>1.01</v>
      </c>
      <c r="P63" s="204">
        <v>2.4300000000000002</v>
      </c>
      <c r="Q63" s="204">
        <v>0.86</v>
      </c>
      <c r="R63" s="204">
        <v>5.01</v>
      </c>
      <c r="S63" s="204">
        <v>2.87</v>
      </c>
      <c r="T63" s="204">
        <v>0</v>
      </c>
      <c r="U63" s="204">
        <v>8.41</v>
      </c>
      <c r="V63" s="204">
        <v>2.4</v>
      </c>
      <c r="W63" s="204">
        <v>5.78</v>
      </c>
      <c r="X63" s="204">
        <v>18.829999999999998</v>
      </c>
      <c r="Y63" s="204">
        <v>0</v>
      </c>
      <c r="Z63" s="204">
        <v>37.08</v>
      </c>
      <c r="AA63" s="204">
        <v>7.83</v>
      </c>
      <c r="AB63" s="204">
        <v>0</v>
      </c>
      <c r="AC63" s="204">
        <v>10.58</v>
      </c>
      <c r="AD63" s="204">
        <v>0</v>
      </c>
      <c r="AE63" s="204">
        <v>0</v>
      </c>
      <c r="AF63" s="204">
        <v>0</v>
      </c>
      <c r="AG63" s="204">
        <v>4.0199999999999996</v>
      </c>
      <c r="AH63" s="204">
        <v>0</v>
      </c>
      <c r="AI63" s="204">
        <v>26.52</v>
      </c>
      <c r="AJ63" s="204">
        <v>0</v>
      </c>
      <c r="AK63" s="204">
        <v>10.59</v>
      </c>
      <c r="AL63" s="204">
        <v>0</v>
      </c>
      <c r="AM63" s="204">
        <v>0</v>
      </c>
      <c r="AN63" s="204">
        <v>0</v>
      </c>
      <c r="AO63" s="204">
        <v>178.2</v>
      </c>
      <c r="AP63" s="204">
        <v>0</v>
      </c>
      <c r="AQ63" s="204">
        <v>0</v>
      </c>
      <c r="AR63" s="204">
        <v>10.75</v>
      </c>
      <c r="AS63" s="204">
        <v>17.989999999999998</v>
      </c>
      <c r="AT63" s="204">
        <v>23.25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76.790000000000006</v>
      </c>
      <c r="L64" s="204">
        <v>21.28</v>
      </c>
      <c r="M64" s="204">
        <v>0</v>
      </c>
      <c r="N64" s="204">
        <v>1.21</v>
      </c>
      <c r="O64" s="204">
        <v>1.01</v>
      </c>
      <c r="P64" s="204">
        <v>2.4300000000000002</v>
      </c>
      <c r="Q64" s="204">
        <v>0.86</v>
      </c>
      <c r="R64" s="204">
        <v>5.01</v>
      </c>
      <c r="S64" s="204">
        <v>2.87</v>
      </c>
      <c r="T64" s="204">
        <v>0</v>
      </c>
      <c r="U64" s="204">
        <v>8.41</v>
      </c>
      <c r="V64" s="204">
        <v>2.4</v>
      </c>
      <c r="W64" s="204">
        <v>5.78</v>
      </c>
      <c r="X64" s="204">
        <v>18.829999999999998</v>
      </c>
      <c r="Y64" s="204">
        <v>0</v>
      </c>
      <c r="Z64" s="204">
        <v>37.08</v>
      </c>
      <c r="AA64" s="204">
        <v>7.83</v>
      </c>
      <c r="AB64" s="204">
        <v>0</v>
      </c>
      <c r="AC64" s="204">
        <v>10.58</v>
      </c>
      <c r="AD64" s="204">
        <v>0</v>
      </c>
      <c r="AE64" s="204">
        <v>0</v>
      </c>
      <c r="AF64" s="204">
        <v>0</v>
      </c>
      <c r="AG64" s="204">
        <v>4.0199999999999996</v>
      </c>
      <c r="AH64" s="204">
        <v>0</v>
      </c>
      <c r="AI64" s="204">
        <v>26.52</v>
      </c>
      <c r="AJ64" s="204">
        <v>0</v>
      </c>
      <c r="AK64" s="204">
        <v>10.59</v>
      </c>
      <c r="AL64" s="204">
        <v>0</v>
      </c>
      <c r="AM64" s="204">
        <v>0</v>
      </c>
      <c r="AN64" s="204">
        <v>0</v>
      </c>
      <c r="AO64" s="204">
        <v>178.2</v>
      </c>
      <c r="AP64" s="204">
        <v>0</v>
      </c>
      <c r="AQ64" s="204">
        <v>0</v>
      </c>
      <c r="AR64" s="204">
        <v>10.75</v>
      </c>
      <c r="AS64" s="204">
        <v>17.989999999999998</v>
      </c>
      <c r="AT64" s="204">
        <v>23.25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76.790000000000006</v>
      </c>
      <c r="L65" s="204">
        <v>21.28</v>
      </c>
      <c r="M65" s="204">
        <v>0</v>
      </c>
      <c r="N65" s="204">
        <v>1.21</v>
      </c>
      <c r="O65" s="204">
        <v>1.01</v>
      </c>
      <c r="P65" s="204">
        <v>2.4300000000000002</v>
      </c>
      <c r="Q65" s="204">
        <v>0.86</v>
      </c>
      <c r="R65" s="204">
        <v>5.01</v>
      </c>
      <c r="S65" s="204">
        <v>2.87</v>
      </c>
      <c r="T65" s="204">
        <v>0</v>
      </c>
      <c r="U65" s="204">
        <v>8.41</v>
      </c>
      <c r="V65" s="204">
        <v>2.4</v>
      </c>
      <c r="W65" s="204">
        <v>0.47</v>
      </c>
      <c r="X65" s="204">
        <v>1.5</v>
      </c>
      <c r="Y65" s="204">
        <v>0</v>
      </c>
      <c r="Z65" s="204">
        <v>37.08</v>
      </c>
      <c r="AA65" s="204">
        <v>7.83</v>
      </c>
      <c r="AB65" s="204">
        <v>0</v>
      </c>
      <c r="AC65" s="204">
        <v>10.58</v>
      </c>
      <c r="AD65" s="204">
        <v>0</v>
      </c>
      <c r="AE65" s="204">
        <v>0</v>
      </c>
      <c r="AF65" s="204">
        <v>0</v>
      </c>
      <c r="AG65" s="204">
        <v>4.0199999999999996</v>
      </c>
      <c r="AH65" s="204">
        <v>0</v>
      </c>
      <c r="AI65" s="204">
        <v>26.52</v>
      </c>
      <c r="AJ65" s="204">
        <v>0</v>
      </c>
      <c r="AK65" s="204">
        <v>10.59</v>
      </c>
      <c r="AL65" s="204">
        <v>0</v>
      </c>
      <c r="AM65" s="204">
        <v>0</v>
      </c>
      <c r="AN65" s="204">
        <v>0</v>
      </c>
      <c r="AO65" s="204">
        <v>178.2</v>
      </c>
      <c r="AP65" s="204">
        <v>0</v>
      </c>
      <c r="AQ65" s="204">
        <v>0</v>
      </c>
      <c r="AR65" s="204">
        <v>10.75</v>
      </c>
      <c r="AS65" s="204">
        <v>17.989999999999998</v>
      </c>
      <c r="AT65" s="204">
        <v>23.25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76.790000000000006</v>
      </c>
      <c r="L66" s="204">
        <v>21.28</v>
      </c>
      <c r="M66" s="204">
        <v>0</v>
      </c>
      <c r="N66" s="204">
        <v>1.21</v>
      </c>
      <c r="O66" s="204">
        <v>1.01</v>
      </c>
      <c r="P66" s="204">
        <v>2.4300000000000002</v>
      </c>
      <c r="Q66" s="204">
        <v>0.86</v>
      </c>
      <c r="R66" s="204">
        <v>5.01</v>
      </c>
      <c r="S66" s="204">
        <v>2.87</v>
      </c>
      <c r="T66" s="204">
        <v>0</v>
      </c>
      <c r="U66" s="204">
        <v>8.41</v>
      </c>
      <c r="V66" s="204">
        <v>2.4</v>
      </c>
      <c r="W66" s="204">
        <v>0.47</v>
      </c>
      <c r="X66" s="204">
        <v>1.5</v>
      </c>
      <c r="Y66" s="204">
        <v>0</v>
      </c>
      <c r="Z66" s="204">
        <v>37.08</v>
      </c>
      <c r="AA66" s="204">
        <v>7.83</v>
      </c>
      <c r="AB66" s="204">
        <v>0</v>
      </c>
      <c r="AC66" s="204">
        <v>10.58</v>
      </c>
      <c r="AD66" s="204">
        <v>0</v>
      </c>
      <c r="AE66" s="204">
        <v>0</v>
      </c>
      <c r="AF66" s="204">
        <v>0</v>
      </c>
      <c r="AG66" s="204">
        <v>4.0199999999999996</v>
      </c>
      <c r="AH66" s="204">
        <v>0</v>
      </c>
      <c r="AI66" s="204">
        <v>26.52</v>
      </c>
      <c r="AJ66" s="204">
        <v>0</v>
      </c>
      <c r="AK66" s="204">
        <v>10.59</v>
      </c>
      <c r="AL66" s="204">
        <v>0</v>
      </c>
      <c r="AM66" s="204">
        <v>0</v>
      </c>
      <c r="AN66" s="204">
        <v>0</v>
      </c>
      <c r="AO66" s="204">
        <v>178.2</v>
      </c>
      <c r="AP66" s="204">
        <v>0</v>
      </c>
      <c r="AQ66" s="204">
        <v>0</v>
      </c>
      <c r="AR66" s="204">
        <v>10.75</v>
      </c>
      <c r="AS66" s="204">
        <v>17.989999999999998</v>
      </c>
      <c r="AT66" s="204">
        <v>23.25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76.790000000000006</v>
      </c>
      <c r="L67" s="204">
        <v>21.28</v>
      </c>
      <c r="M67" s="204">
        <v>0</v>
      </c>
      <c r="N67" s="204">
        <v>1.21</v>
      </c>
      <c r="O67" s="204">
        <v>1.01</v>
      </c>
      <c r="P67" s="204">
        <v>2.4300000000000002</v>
      </c>
      <c r="Q67" s="204">
        <v>0.86</v>
      </c>
      <c r="R67" s="204">
        <v>5.01</v>
      </c>
      <c r="S67" s="204">
        <v>2.87</v>
      </c>
      <c r="T67" s="204">
        <v>0</v>
      </c>
      <c r="U67" s="204">
        <v>8.41</v>
      </c>
      <c r="V67" s="204">
        <v>2.4</v>
      </c>
      <c r="W67" s="204">
        <v>0.47</v>
      </c>
      <c r="X67" s="204">
        <v>1.5</v>
      </c>
      <c r="Y67" s="204">
        <v>0</v>
      </c>
      <c r="Z67" s="204">
        <v>37.08</v>
      </c>
      <c r="AA67" s="204">
        <v>7.83</v>
      </c>
      <c r="AB67" s="204">
        <v>0</v>
      </c>
      <c r="AC67" s="204">
        <v>10.58</v>
      </c>
      <c r="AD67" s="204">
        <v>0</v>
      </c>
      <c r="AE67" s="204">
        <v>0</v>
      </c>
      <c r="AF67" s="204">
        <v>0</v>
      </c>
      <c r="AG67" s="204">
        <v>4.0199999999999996</v>
      </c>
      <c r="AH67" s="204">
        <v>0</v>
      </c>
      <c r="AI67" s="204">
        <v>26.52</v>
      </c>
      <c r="AJ67" s="204">
        <v>0</v>
      </c>
      <c r="AK67" s="204">
        <v>10.59</v>
      </c>
      <c r="AL67" s="204">
        <v>0</v>
      </c>
      <c r="AM67" s="204">
        <v>0</v>
      </c>
      <c r="AN67" s="204">
        <v>0</v>
      </c>
      <c r="AO67" s="204">
        <v>178.2</v>
      </c>
      <c r="AP67" s="204">
        <v>0</v>
      </c>
      <c r="AQ67" s="204">
        <v>0</v>
      </c>
      <c r="AR67" s="204">
        <v>10.75</v>
      </c>
      <c r="AS67" s="204">
        <v>17.989999999999998</v>
      </c>
      <c r="AT67" s="204">
        <v>23.25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76.790000000000006</v>
      </c>
      <c r="L68" s="204">
        <v>21.28</v>
      </c>
      <c r="M68" s="204">
        <v>0</v>
      </c>
      <c r="N68" s="204">
        <v>1.21</v>
      </c>
      <c r="O68" s="204">
        <v>1.01</v>
      </c>
      <c r="P68" s="204">
        <v>2.4300000000000002</v>
      </c>
      <c r="Q68" s="204">
        <v>0.86</v>
      </c>
      <c r="R68" s="204">
        <v>5.01</v>
      </c>
      <c r="S68" s="204">
        <v>2.87</v>
      </c>
      <c r="T68" s="204">
        <v>0</v>
      </c>
      <c r="U68" s="204">
        <v>8.41</v>
      </c>
      <c r="V68" s="204">
        <v>2.4</v>
      </c>
      <c r="W68" s="204">
        <v>0.47</v>
      </c>
      <c r="X68" s="204">
        <v>1.5</v>
      </c>
      <c r="Y68" s="204">
        <v>0</v>
      </c>
      <c r="Z68" s="204">
        <v>37.08</v>
      </c>
      <c r="AA68" s="204">
        <v>7.83</v>
      </c>
      <c r="AB68" s="204">
        <v>0</v>
      </c>
      <c r="AC68" s="204">
        <v>10.58</v>
      </c>
      <c r="AD68" s="204">
        <v>0</v>
      </c>
      <c r="AE68" s="204">
        <v>0</v>
      </c>
      <c r="AF68" s="204">
        <v>0</v>
      </c>
      <c r="AG68" s="204">
        <v>4.0199999999999996</v>
      </c>
      <c r="AH68" s="204">
        <v>0</v>
      </c>
      <c r="AI68" s="204">
        <v>26.52</v>
      </c>
      <c r="AJ68" s="204">
        <v>0</v>
      </c>
      <c r="AK68" s="204">
        <v>10.59</v>
      </c>
      <c r="AL68" s="204">
        <v>0</v>
      </c>
      <c r="AM68" s="204">
        <v>0</v>
      </c>
      <c r="AN68" s="204">
        <v>0</v>
      </c>
      <c r="AO68" s="204">
        <v>178.2</v>
      </c>
      <c r="AP68" s="204">
        <v>0</v>
      </c>
      <c r="AQ68" s="204">
        <v>0</v>
      </c>
      <c r="AR68" s="204">
        <v>10.75</v>
      </c>
      <c r="AS68" s="204">
        <v>17.989999999999998</v>
      </c>
      <c r="AT68" s="204">
        <v>23.25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76.790000000000006</v>
      </c>
      <c r="L69" s="204">
        <v>21.28</v>
      </c>
      <c r="M69" s="204">
        <v>0</v>
      </c>
      <c r="N69" s="204">
        <v>1.21</v>
      </c>
      <c r="O69" s="204">
        <v>1.01</v>
      </c>
      <c r="P69" s="204">
        <v>2.4300000000000002</v>
      </c>
      <c r="Q69" s="204">
        <v>0.86</v>
      </c>
      <c r="R69" s="204">
        <v>5.01</v>
      </c>
      <c r="S69" s="204">
        <v>2.87</v>
      </c>
      <c r="T69" s="204">
        <v>0</v>
      </c>
      <c r="U69" s="204">
        <v>8.41</v>
      </c>
      <c r="V69" s="204">
        <v>0.21</v>
      </c>
      <c r="W69" s="204">
        <v>0.47</v>
      </c>
      <c r="X69" s="204">
        <v>1.5</v>
      </c>
      <c r="Y69" s="204">
        <v>0</v>
      </c>
      <c r="Z69" s="204">
        <v>2.82</v>
      </c>
      <c r="AA69" s="204">
        <v>0</v>
      </c>
      <c r="AB69" s="204">
        <v>0</v>
      </c>
      <c r="AC69" s="204">
        <v>10.58</v>
      </c>
      <c r="AD69" s="204">
        <v>0</v>
      </c>
      <c r="AE69" s="204">
        <v>0</v>
      </c>
      <c r="AF69" s="204">
        <v>0</v>
      </c>
      <c r="AG69" s="204">
        <v>4.0199999999999996</v>
      </c>
      <c r="AH69" s="204">
        <v>0</v>
      </c>
      <c r="AI69" s="204">
        <v>26.52</v>
      </c>
      <c r="AJ69" s="204">
        <v>0</v>
      </c>
      <c r="AK69" s="204">
        <v>10.59</v>
      </c>
      <c r="AL69" s="204">
        <v>0</v>
      </c>
      <c r="AM69" s="204">
        <v>0</v>
      </c>
      <c r="AN69" s="204">
        <v>0</v>
      </c>
      <c r="AO69" s="204">
        <v>178.2</v>
      </c>
      <c r="AP69" s="204">
        <v>0</v>
      </c>
      <c r="AQ69" s="204">
        <v>0</v>
      </c>
      <c r="AR69" s="204">
        <v>10.75</v>
      </c>
      <c r="AS69" s="204">
        <v>17.989999999999998</v>
      </c>
      <c r="AT69" s="204">
        <v>23.25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76.790000000000006</v>
      </c>
      <c r="L70" s="204">
        <v>21.28</v>
      </c>
      <c r="M70" s="204">
        <v>0</v>
      </c>
      <c r="N70" s="204">
        <v>1.21</v>
      </c>
      <c r="O70" s="204">
        <v>1.01</v>
      </c>
      <c r="P70" s="204">
        <v>2.4300000000000002</v>
      </c>
      <c r="Q70" s="204">
        <v>0.86</v>
      </c>
      <c r="R70" s="204">
        <v>5.01</v>
      </c>
      <c r="S70" s="204">
        <v>2.87</v>
      </c>
      <c r="T70" s="204">
        <v>0</v>
      </c>
      <c r="U70" s="204">
        <v>8.41</v>
      </c>
      <c r="V70" s="204">
        <v>0.21</v>
      </c>
      <c r="W70" s="204">
        <v>0.46</v>
      </c>
      <c r="X70" s="204">
        <v>1.5</v>
      </c>
      <c r="Y70" s="204">
        <v>0</v>
      </c>
      <c r="Z70" s="204">
        <v>2.82</v>
      </c>
      <c r="AA70" s="204">
        <v>0</v>
      </c>
      <c r="AB70" s="204">
        <v>0</v>
      </c>
      <c r="AC70" s="204">
        <v>10.58</v>
      </c>
      <c r="AD70" s="204">
        <v>0</v>
      </c>
      <c r="AE70" s="204">
        <v>0</v>
      </c>
      <c r="AF70" s="204">
        <v>0</v>
      </c>
      <c r="AG70" s="204">
        <v>4.0199999999999996</v>
      </c>
      <c r="AH70" s="204">
        <v>0</v>
      </c>
      <c r="AI70" s="204">
        <v>26.52</v>
      </c>
      <c r="AJ70" s="204">
        <v>0</v>
      </c>
      <c r="AK70" s="204">
        <v>10.59</v>
      </c>
      <c r="AL70" s="204">
        <v>0</v>
      </c>
      <c r="AM70" s="204">
        <v>0</v>
      </c>
      <c r="AN70" s="204">
        <v>0</v>
      </c>
      <c r="AO70" s="204">
        <v>178.2</v>
      </c>
      <c r="AP70" s="204">
        <v>0</v>
      </c>
      <c r="AQ70" s="204">
        <v>0</v>
      </c>
      <c r="AR70" s="204">
        <v>10.75</v>
      </c>
      <c r="AS70" s="204">
        <v>17.989999999999998</v>
      </c>
      <c r="AT70" s="204">
        <v>23.25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76.790000000000006</v>
      </c>
      <c r="L71" s="204">
        <v>21.28</v>
      </c>
      <c r="M71" s="204">
        <v>0</v>
      </c>
      <c r="N71" s="204">
        <v>1.21</v>
      </c>
      <c r="O71" s="204">
        <v>1.01</v>
      </c>
      <c r="P71" s="204">
        <v>2.4300000000000002</v>
      </c>
      <c r="Q71" s="204">
        <v>0.86</v>
      </c>
      <c r="R71" s="204">
        <v>5.01</v>
      </c>
      <c r="S71" s="204">
        <v>2.87</v>
      </c>
      <c r="T71" s="204">
        <v>0</v>
      </c>
      <c r="U71" s="204">
        <v>8.41</v>
      </c>
      <c r="V71" s="204">
        <v>0.21</v>
      </c>
      <c r="W71" s="204">
        <v>0</v>
      </c>
      <c r="X71" s="204">
        <v>1.5</v>
      </c>
      <c r="Y71" s="204">
        <v>0</v>
      </c>
      <c r="Z71" s="204">
        <v>2.82</v>
      </c>
      <c r="AA71" s="204">
        <v>0</v>
      </c>
      <c r="AB71" s="204">
        <v>0</v>
      </c>
      <c r="AC71" s="204">
        <v>10.58</v>
      </c>
      <c r="AD71" s="204">
        <v>0</v>
      </c>
      <c r="AE71" s="204">
        <v>0</v>
      </c>
      <c r="AF71" s="204">
        <v>0</v>
      </c>
      <c r="AG71" s="204">
        <v>4.0199999999999996</v>
      </c>
      <c r="AH71" s="204">
        <v>0</v>
      </c>
      <c r="AI71" s="204">
        <v>26.52</v>
      </c>
      <c r="AJ71" s="204">
        <v>0</v>
      </c>
      <c r="AK71" s="204">
        <v>10.59</v>
      </c>
      <c r="AL71" s="204">
        <v>0</v>
      </c>
      <c r="AM71" s="204">
        <v>0</v>
      </c>
      <c r="AN71" s="204">
        <v>0</v>
      </c>
      <c r="AO71" s="204">
        <v>178.2</v>
      </c>
      <c r="AP71" s="204">
        <v>0</v>
      </c>
      <c r="AQ71" s="204">
        <v>0</v>
      </c>
      <c r="AR71" s="204">
        <v>10.83</v>
      </c>
      <c r="AS71" s="204">
        <v>17.989999999999998</v>
      </c>
      <c r="AT71" s="204">
        <v>23.25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76.790000000000006</v>
      </c>
      <c r="L72" s="204">
        <v>21.28</v>
      </c>
      <c r="M72" s="204">
        <v>0</v>
      </c>
      <c r="N72" s="204">
        <v>1.21</v>
      </c>
      <c r="O72" s="204">
        <v>1.01</v>
      </c>
      <c r="P72" s="204">
        <v>2.4300000000000002</v>
      </c>
      <c r="Q72" s="204">
        <v>0.86</v>
      </c>
      <c r="R72" s="204">
        <v>5.01</v>
      </c>
      <c r="S72" s="204">
        <v>2.87</v>
      </c>
      <c r="T72" s="204">
        <v>0</v>
      </c>
      <c r="U72" s="204">
        <v>8.41</v>
      </c>
      <c r="V72" s="204">
        <v>0.21</v>
      </c>
      <c r="W72" s="204">
        <v>0.47</v>
      </c>
      <c r="X72" s="204">
        <v>1.5</v>
      </c>
      <c r="Y72" s="204">
        <v>0</v>
      </c>
      <c r="Z72" s="204">
        <v>2.82</v>
      </c>
      <c r="AA72" s="204">
        <v>0</v>
      </c>
      <c r="AB72" s="204">
        <v>0</v>
      </c>
      <c r="AC72" s="204">
        <v>10.58</v>
      </c>
      <c r="AD72" s="204">
        <v>0</v>
      </c>
      <c r="AE72" s="204">
        <v>0</v>
      </c>
      <c r="AF72" s="204">
        <v>0</v>
      </c>
      <c r="AG72" s="204">
        <v>4.0199999999999996</v>
      </c>
      <c r="AH72" s="204">
        <v>0</v>
      </c>
      <c r="AI72" s="204">
        <v>26.52</v>
      </c>
      <c r="AJ72" s="204">
        <v>0</v>
      </c>
      <c r="AK72" s="204">
        <v>10.59</v>
      </c>
      <c r="AL72" s="204">
        <v>0</v>
      </c>
      <c r="AM72" s="204">
        <v>0</v>
      </c>
      <c r="AN72" s="204">
        <v>0</v>
      </c>
      <c r="AO72" s="204">
        <v>178.2</v>
      </c>
      <c r="AP72" s="204">
        <v>0</v>
      </c>
      <c r="AQ72" s="204">
        <v>0</v>
      </c>
      <c r="AR72" s="204">
        <v>10.91</v>
      </c>
      <c r="AS72" s="204">
        <v>17.989999999999998</v>
      </c>
      <c r="AT72" s="204">
        <v>23.25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76.790000000000006</v>
      </c>
      <c r="L73" s="204">
        <v>21.28</v>
      </c>
      <c r="M73" s="204">
        <v>0</v>
      </c>
      <c r="N73" s="204">
        <v>1.21</v>
      </c>
      <c r="O73" s="204">
        <v>1.01</v>
      </c>
      <c r="P73" s="204">
        <v>2.4300000000000002</v>
      </c>
      <c r="Q73" s="204">
        <v>0.86</v>
      </c>
      <c r="R73" s="204">
        <v>5.01</v>
      </c>
      <c r="S73" s="204">
        <v>2.87</v>
      </c>
      <c r="T73" s="204">
        <v>0</v>
      </c>
      <c r="U73" s="204">
        <v>8.41</v>
      </c>
      <c r="V73" s="204">
        <v>0.21</v>
      </c>
      <c r="W73" s="204">
        <v>0.47</v>
      </c>
      <c r="X73" s="204">
        <v>1.5</v>
      </c>
      <c r="Y73" s="204">
        <v>0</v>
      </c>
      <c r="Z73" s="204">
        <v>2.82</v>
      </c>
      <c r="AA73" s="204">
        <v>0.91</v>
      </c>
      <c r="AB73" s="204">
        <v>0</v>
      </c>
      <c r="AC73" s="204">
        <v>10.58</v>
      </c>
      <c r="AD73" s="204">
        <v>0</v>
      </c>
      <c r="AE73" s="204">
        <v>0</v>
      </c>
      <c r="AF73" s="204">
        <v>0</v>
      </c>
      <c r="AG73" s="204">
        <v>4.0199999999999996</v>
      </c>
      <c r="AH73" s="204">
        <v>0</v>
      </c>
      <c r="AI73" s="204">
        <v>26.52</v>
      </c>
      <c r="AJ73" s="204">
        <v>0</v>
      </c>
      <c r="AK73" s="204">
        <v>10.59</v>
      </c>
      <c r="AL73" s="204">
        <v>0</v>
      </c>
      <c r="AM73" s="204">
        <v>0</v>
      </c>
      <c r="AN73" s="204">
        <v>0</v>
      </c>
      <c r="AO73" s="204">
        <v>178.2</v>
      </c>
      <c r="AP73" s="204">
        <v>0</v>
      </c>
      <c r="AQ73" s="204">
        <v>0</v>
      </c>
      <c r="AR73" s="204">
        <v>11.04</v>
      </c>
      <c r="AS73" s="204">
        <v>17.989999999999998</v>
      </c>
      <c r="AT73" s="204">
        <v>23.25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76.790000000000006</v>
      </c>
      <c r="L74" s="204">
        <v>21.28</v>
      </c>
      <c r="M74" s="204">
        <v>0</v>
      </c>
      <c r="N74" s="204">
        <v>1.21</v>
      </c>
      <c r="O74" s="204">
        <v>1.01</v>
      </c>
      <c r="P74" s="204">
        <v>2.4300000000000002</v>
      </c>
      <c r="Q74" s="204">
        <v>0.86</v>
      </c>
      <c r="R74" s="204">
        <v>5.01</v>
      </c>
      <c r="S74" s="204">
        <v>2.87</v>
      </c>
      <c r="T74" s="204">
        <v>0</v>
      </c>
      <c r="U74" s="204">
        <v>8.41</v>
      </c>
      <c r="V74" s="204">
        <v>0.21</v>
      </c>
      <c r="W74" s="204">
        <v>0.47</v>
      </c>
      <c r="X74" s="204">
        <v>1.5</v>
      </c>
      <c r="Y74" s="204">
        <v>0</v>
      </c>
      <c r="Z74" s="204">
        <v>2.82</v>
      </c>
      <c r="AA74" s="204">
        <v>0.91</v>
      </c>
      <c r="AB74" s="204">
        <v>0</v>
      </c>
      <c r="AC74" s="204">
        <v>10.58</v>
      </c>
      <c r="AD74" s="204">
        <v>0</v>
      </c>
      <c r="AE74" s="204">
        <v>0</v>
      </c>
      <c r="AF74" s="204">
        <v>0</v>
      </c>
      <c r="AG74" s="204">
        <v>4.0199999999999996</v>
      </c>
      <c r="AH74" s="204">
        <v>0</v>
      </c>
      <c r="AI74" s="204">
        <v>26.52</v>
      </c>
      <c r="AJ74" s="204">
        <v>0</v>
      </c>
      <c r="AK74" s="204">
        <v>10.59</v>
      </c>
      <c r="AL74" s="204">
        <v>0</v>
      </c>
      <c r="AM74" s="204">
        <v>0</v>
      </c>
      <c r="AN74" s="204">
        <v>0</v>
      </c>
      <c r="AO74" s="204">
        <v>178.2</v>
      </c>
      <c r="AP74" s="204">
        <v>0</v>
      </c>
      <c r="AQ74" s="204">
        <v>0</v>
      </c>
      <c r="AR74" s="204">
        <v>11.04</v>
      </c>
      <c r="AS74" s="204">
        <v>17.989999999999998</v>
      </c>
      <c r="AT74" s="204">
        <v>23.25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76.790000000000006</v>
      </c>
      <c r="L75" s="204">
        <v>21.33</v>
      </c>
      <c r="M75" s="204">
        <v>0</v>
      </c>
      <c r="N75" s="204">
        <v>1.21</v>
      </c>
      <c r="O75" s="204">
        <v>1.01</v>
      </c>
      <c r="P75" s="204">
        <v>2.4300000000000002</v>
      </c>
      <c r="Q75" s="204">
        <v>0.15</v>
      </c>
      <c r="R75" s="204">
        <v>1.26</v>
      </c>
      <c r="S75" s="204">
        <v>0.59</v>
      </c>
      <c r="T75" s="204">
        <v>0</v>
      </c>
      <c r="U75" s="204">
        <v>8.41</v>
      </c>
      <c r="V75" s="204">
        <v>0.21</v>
      </c>
      <c r="W75" s="204">
        <v>0.56999999999999995</v>
      </c>
      <c r="X75" s="204">
        <v>1.5</v>
      </c>
      <c r="Y75" s="204">
        <v>0</v>
      </c>
      <c r="Z75" s="204">
        <v>2.82</v>
      </c>
      <c r="AA75" s="204">
        <v>0.91</v>
      </c>
      <c r="AB75" s="204">
        <v>0</v>
      </c>
      <c r="AC75" s="204">
        <v>10.58</v>
      </c>
      <c r="AD75" s="204">
        <v>0</v>
      </c>
      <c r="AE75" s="204">
        <v>0</v>
      </c>
      <c r="AF75" s="204">
        <v>0</v>
      </c>
      <c r="AG75" s="204">
        <v>4.0199999999999996</v>
      </c>
      <c r="AH75" s="204">
        <v>0</v>
      </c>
      <c r="AI75" s="204">
        <v>26.52</v>
      </c>
      <c r="AJ75" s="204">
        <v>0</v>
      </c>
      <c r="AK75" s="204">
        <v>10.59</v>
      </c>
      <c r="AL75" s="204">
        <v>0</v>
      </c>
      <c r="AM75" s="204">
        <v>0</v>
      </c>
      <c r="AN75" s="204">
        <v>0</v>
      </c>
      <c r="AO75" s="204">
        <v>180</v>
      </c>
      <c r="AP75" s="204">
        <v>0</v>
      </c>
      <c r="AQ75" s="204">
        <v>0</v>
      </c>
      <c r="AR75" s="204">
        <v>11.04</v>
      </c>
      <c r="AS75" s="204">
        <v>17.989999999999998</v>
      </c>
      <c r="AT75" s="204">
        <v>23.25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76.790000000000006</v>
      </c>
      <c r="L76" s="204">
        <v>21.33</v>
      </c>
      <c r="M76" s="204">
        <v>0</v>
      </c>
      <c r="N76" s="204">
        <v>1.21</v>
      </c>
      <c r="O76" s="204">
        <v>1.01</v>
      </c>
      <c r="P76" s="204">
        <v>2.4300000000000002</v>
      </c>
      <c r="Q76" s="204">
        <v>0.09</v>
      </c>
      <c r="R76" s="204">
        <v>0.43</v>
      </c>
      <c r="S76" s="204">
        <v>0.27</v>
      </c>
      <c r="T76" s="204">
        <v>0</v>
      </c>
      <c r="U76" s="204">
        <v>8.41</v>
      </c>
      <c r="V76" s="204">
        <v>0.21</v>
      </c>
      <c r="W76" s="204">
        <v>0.46</v>
      </c>
      <c r="X76" s="204">
        <v>1.5</v>
      </c>
      <c r="Y76" s="204">
        <v>0</v>
      </c>
      <c r="Z76" s="204">
        <v>2.82</v>
      </c>
      <c r="AA76" s="204">
        <v>0.91</v>
      </c>
      <c r="AB76" s="204">
        <v>0</v>
      </c>
      <c r="AC76" s="204">
        <v>10.58</v>
      </c>
      <c r="AD76" s="204">
        <v>0</v>
      </c>
      <c r="AE76" s="204">
        <v>0</v>
      </c>
      <c r="AF76" s="204">
        <v>0</v>
      </c>
      <c r="AG76" s="204">
        <v>4.0199999999999996</v>
      </c>
      <c r="AH76" s="204">
        <v>0</v>
      </c>
      <c r="AI76" s="204">
        <v>26.52</v>
      </c>
      <c r="AJ76" s="204">
        <v>0</v>
      </c>
      <c r="AK76" s="204">
        <v>10.59</v>
      </c>
      <c r="AL76" s="204">
        <v>0</v>
      </c>
      <c r="AM76" s="204">
        <v>0</v>
      </c>
      <c r="AN76" s="204">
        <v>0</v>
      </c>
      <c r="AO76" s="204">
        <v>180</v>
      </c>
      <c r="AP76" s="204">
        <v>0</v>
      </c>
      <c r="AQ76" s="204">
        <v>0</v>
      </c>
      <c r="AR76" s="204">
        <v>11.04</v>
      </c>
      <c r="AS76" s="204">
        <v>17.989999999999998</v>
      </c>
      <c r="AT76" s="204">
        <v>23.25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6.63</v>
      </c>
      <c r="L77" s="204">
        <v>1.73</v>
      </c>
      <c r="M77" s="204">
        <v>0</v>
      </c>
      <c r="N77" s="204">
        <v>1.21</v>
      </c>
      <c r="O77" s="204">
        <v>1.01</v>
      </c>
      <c r="P77" s="204">
        <v>2.4300000000000002</v>
      </c>
      <c r="Q77" s="204">
        <v>0.09</v>
      </c>
      <c r="R77" s="204">
        <v>0.43</v>
      </c>
      <c r="S77" s="204">
        <v>0.27</v>
      </c>
      <c r="T77" s="204">
        <v>0</v>
      </c>
      <c r="U77" s="204">
        <v>8.41</v>
      </c>
      <c r="V77" s="204">
        <v>0.14000000000000001</v>
      </c>
      <c r="W77" s="204">
        <v>0.46</v>
      </c>
      <c r="X77" s="204">
        <v>1.5</v>
      </c>
      <c r="Y77" s="204">
        <v>0</v>
      </c>
      <c r="Z77" s="204">
        <v>2.82</v>
      </c>
      <c r="AA77" s="204">
        <v>0.91</v>
      </c>
      <c r="AB77" s="204">
        <v>0</v>
      </c>
      <c r="AC77" s="204">
        <v>10.58</v>
      </c>
      <c r="AD77" s="204">
        <v>0</v>
      </c>
      <c r="AE77" s="204">
        <v>0</v>
      </c>
      <c r="AF77" s="204">
        <v>0</v>
      </c>
      <c r="AG77" s="204">
        <v>4.0199999999999996</v>
      </c>
      <c r="AH77" s="204">
        <v>0</v>
      </c>
      <c r="AI77" s="204">
        <v>26.52</v>
      </c>
      <c r="AJ77" s="204">
        <v>0</v>
      </c>
      <c r="AK77" s="204">
        <v>10.59</v>
      </c>
      <c r="AL77" s="204">
        <v>0</v>
      </c>
      <c r="AM77" s="204">
        <v>0</v>
      </c>
      <c r="AN77" s="204">
        <v>0</v>
      </c>
      <c r="AO77" s="204">
        <v>180</v>
      </c>
      <c r="AP77" s="204">
        <v>0</v>
      </c>
      <c r="AQ77" s="204">
        <v>0</v>
      </c>
      <c r="AR77" s="204">
        <v>11.09</v>
      </c>
      <c r="AS77" s="204">
        <v>17.989999999999998</v>
      </c>
      <c r="AT77" s="204">
        <v>23.25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6.6</v>
      </c>
      <c r="L78" s="204">
        <v>1.73</v>
      </c>
      <c r="M78" s="204">
        <v>0</v>
      </c>
      <c r="N78" s="204">
        <v>1.21</v>
      </c>
      <c r="O78" s="204">
        <v>1.01</v>
      </c>
      <c r="P78" s="204">
        <v>2.4300000000000002</v>
      </c>
      <c r="Q78" s="204">
        <v>0.09</v>
      </c>
      <c r="R78" s="204">
        <v>0.43</v>
      </c>
      <c r="S78" s="204">
        <v>0.27</v>
      </c>
      <c r="T78" s="204">
        <v>0</v>
      </c>
      <c r="U78" s="204">
        <v>8.41</v>
      </c>
      <c r="V78" s="204">
        <v>0.14000000000000001</v>
      </c>
      <c r="W78" s="204">
        <v>0.46</v>
      </c>
      <c r="X78" s="204">
        <v>1.5</v>
      </c>
      <c r="Y78" s="204">
        <v>0</v>
      </c>
      <c r="Z78" s="204">
        <v>2.82</v>
      </c>
      <c r="AA78" s="204">
        <v>0.91</v>
      </c>
      <c r="AB78" s="204">
        <v>0</v>
      </c>
      <c r="AC78" s="204">
        <v>10.58</v>
      </c>
      <c r="AD78" s="204">
        <v>0</v>
      </c>
      <c r="AE78" s="204">
        <v>0</v>
      </c>
      <c r="AF78" s="204">
        <v>0</v>
      </c>
      <c r="AG78" s="204">
        <v>4.0199999999999996</v>
      </c>
      <c r="AH78" s="204">
        <v>0</v>
      </c>
      <c r="AI78" s="204">
        <v>26.52</v>
      </c>
      <c r="AJ78" s="204">
        <v>0</v>
      </c>
      <c r="AK78" s="204">
        <v>10.59</v>
      </c>
      <c r="AL78" s="204">
        <v>0</v>
      </c>
      <c r="AM78" s="204">
        <v>0</v>
      </c>
      <c r="AN78" s="204">
        <v>0</v>
      </c>
      <c r="AO78" s="204">
        <v>180</v>
      </c>
      <c r="AP78" s="204">
        <v>0</v>
      </c>
      <c r="AQ78" s="204">
        <v>0</v>
      </c>
      <c r="AR78" s="204">
        <v>11.09</v>
      </c>
      <c r="AS78" s="204">
        <v>17.989999999999998</v>
      </c>
      <c r="AT78" s="204">
        <v>23.25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12.84</v>
      </c>
      <c r="L79" s="204">
        <v>1.73</v>
      </c>
      <c r="M79" s="204">
        <v>0</v>
      </c>
      <c r="N79" s="204">
        <v>1.21</v>
      </c>
      <c r="O79" s="204">
        <v>1.01</v>
      </c>
      <c r="P79" s="204">
        <v>2.4300000000000002</v>
      </c>
      <c r="Q79" s="204">
        <v>0.09</v>
      </c>
      <c r="R79" s="204">
        <v>0.43</v>
      </c>
      <c r="S79" s="204">
        <v>0.27</v>
      </c>
      <c r="T79" s="204">
        <v>0</v>
      </c>
      <c r="U79" s="204">
        <v>8.41</v>
      </c>
      <c r="V79" s="204">
        <v>0.14000000000000001</v>
      </c>
      <c r="W79" s="204">
        <v>0.46</v>
      </c>
      <c r="X79" s="204">
        <v>1.5</v>
      </c>
      <c r="Y79" s="204">
        <v>0</v>
      </c>
      <c r="Z79" s="204">
        <v>2.82</v>
      </c>
      <c r="AA79" s="204">
        <v>0.91</v>
      </c>
      <c r="AB79" s="204">
        <v>0</v>
      </c>
      <c r="AC79" s="204">
        <v>10.58</v>
      </c>
      <c r="AD79" s="204">
        <v>0</v>
      </c>
      <c r="AE79" s="204">
        <v>0</v>
      </c>
      <c r="AF79" s="204">
        <v>0</v>
      </c>
      <c r="AG79" s="204">
        <v>4.0199999999999996</v>
      </c>
      <c r="AH79" s="204">
        <v>0</v>
      </c>
      <c r="AI79" s="204">
        <v>26.52</v>
      </c>
      <c r="AJ79" s="204">
        <v>0</v>
      </c>
      <c r="AK79" s="204">
        <v>10.59</v>
      </c>
      <c r="AL79" s="204">
        <v>0</v>
      </c>
      <c r="AM79" s="204">
        <v>0</v>
      </c>
      <c r="AN79" s="204">
        <v>0</v>
      </c>
      <c r="AO79" s="204">
        <v>180</v>
      </c>
      <c r="AP79" s="204">
        <v>0</v>
      </c>
      <c r="AQ79" s="204">
        <v>0</v>
      </c>
      <c r="AR79" s="204">
        <v>11.09</v>
      </c>
      <c r="AS79" s="204">
        <v>17.989999999999998</v>
      </c>
      <c r="AT79" s="204">
        <v>23.25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6.55</v>
      </c>
      <c r="L80" s="204">
        <v>1.73</v>
      </c>
      <c r="M80" s="204">
        <v>0</v>
      </c>
      <c r="N80" s="204">
        <v>1.21</v>
      </c>
      <c r="O80" s="204">
        <v>1.01</v>
      </c>
      <c r="P80" s="204">
        <v>2.4300000000000002</v>
      </c>
      <c r="Q80" s="204">
        <v>0.09</v>
      </c>
      <c r="R80" s="204">
        <v>0.43</v>
      </c>
      <c r="S80" s="204">
        <v>0.27</v>
      </c>
      <c r="T80" s="204">
        <v>0</v>
      </c>
      <c r="U80" s="204">
        <v>8.41</v>
      </c>
      <c r="V80" s="204">
        <v>0.14000000000000001</v>
      </c>
      <c r="W80" s="204">
        <v>0.46</v>
      </c>
      <c r="X80" s="204">
        <v>1.5</v>
      </c>
      <c r="Y80" s="204">
        <v>0</v>
      </c>
      <c r="Z80" s="204">
        <v>2.82</v>
      </c>
      <c r="AA80" s="204">
        <v>0.91</v>
      </c>
      <c r="AB80" s="204">
        <v>0</v>
      </c>
      <c r="AC80" s="204">
        <v>10.58</v>
      </c>
      <c r="AD80" s="204">
        <v>0</v>
      </c>
      <c r="AE80" s="204">
        <v>0</v>
      </c>
      <c r="AF80" s="204">
        <v>0</v>
      </c>
      <c r="AG80" s="204">
        <v>4.0199999999999996</v>
      </c>
      <c r="AH80" s="204">
        <v>0</v>
      </c>
      <c r="AI80" s="204">
        <v>26.52</v>
      </c>
      <c r="AJ80" s="204">
        <v>0</v>
      </c>
      <c r="AK80" s="204">
        <v>10.59</v>
      </c>
      <c r="AL80" s="204">
        <v>0</v>
      </c>
      <c r="AM80" s="204">
        <v>0</v>
      </c>
      <c r="AN80" s="204">
        <v>0</v>
      </c>
      <c r="AO80" s="204">
        <v>180</v>
      </c>
      <c r="AP80" s="204">
        <v>0</v>
      </c>
      <c r="AQ80" s="204">
        <v>0</v>
      </c>
      <c r="AR80" s="204">
        <v>11.09</v>
      </c>
      <c r="AS80" s="204">
        <v>17.989999999999998</v>
      </c>
      <c r="AT80" s="204">
        <v>23.25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1.07</v>
      </c>
      <c r="L81" s="204">
        <v>0</v>
      </c>
      <c r="M81" s="204">
        <v>0</v>
      </c>
      <c r="N81" s="204">
        <v>1.21</v>
      </c>
      <c r="O81" s="204">
        <v>1.01</v>
      </c>
      <c r="P81" s="204">
        <v>2.4300000000000002</v>
      </c>
      <c r="Q81" s="204">
        <v>0.09</v>
      </c>
      <c r="R81" s="204">
        <v>0.2</v>
      </c>
      <c r="S81" s="204">
        <v>0</v>
      </c>
      <c r="T81" s="204">
        <v>0</v>
      </c>
      <c r="U81" s="204">
        <v>8.41</v>
      </c>
      <c r="V81" s="204">
        <v>0.14000000000000001</v>
      </c>
      <c r="W81" s="204">
        <v>0.46</v>
      </c>
      <c r="X81" s="204">
        <v>1.5</v>
      </c>
      <c r="Y81" s="204">
        <v>0</v>
      </c>
      <c r="Z81" s="204">
        <v>4.84</v>
      </c>
      <c r="AA81" s="204">
        <v>1.57</v>
      </c>
      <c r="AB81" s="204">
        <v>0</v>
      </c>
      <c r="AC81" s="204">
        <v>10.58</v>
      </c>
      <c r="AD81" s="204">
        <v>0</v>
      </c>
      <c r="AE81" s="204">
        <v>0</v>
      </c>
      <c r="AF81" s="204">
        <v>0</v>
      </c>
      <c r="AG81" s="204">
        <v>4.0199999999999996</v>
      </c>
      <c r="AH81" s="204">
        <v>0</v>
      </c>
      <c r="AI81" s="204">
        <v>26.52</v>
      </c>
      <c r="AJ81" s="204">
        <v>0</v>
      </c>
      <c r="AK81" s="204">
        <v>10.59</v>
      </c>
      <c r="AL81" s="204">
        <v>0</v>
      </c>
      <c r="AM81" s="204">
        <v>0</v>
      </c>
      <c r="AN81" s="204">
        <v>0</v>
      </c>
      <c r="AO81" s="204">
        <v>180</v>
      </c>
      <c r="AP81" s="204">
        <v>0</v>
      </c>
      <c r="AQ81" s="204">
        <v>0</v>
      </c>
      <c r="AR81" s="204">
        <v>11.12</v>
      </c>
      <c r="AS81" s="204">
        <v>17.989999999999998</v>
      </c>
      <c r="AT81" s="204">
        <v>23.25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44.07</v>
      </c>
      <c r="L82" s="204">
        <v>1.73</v>
      </c>
      <c r="M82" s="204">
        <v>0</v>
      </c>
      <c r="N82" s="204">
        <v>1.21</v>
      </c>
      <c r="O82" s="204">
        <v>1.01</v>
      </c>
      <c r="P82" s="204">
        <v>2.4300000000000002</v>
      </c>
      <c r="Q82" s="204">
        <v>0.09</v>
      </c>
      <c r="R82" s="204">
        <v>0.43</v>
      </c>
      <c r="S82" s="204">
        <v>0.27</v>
      </c>
      <c r="T82" s="204">
        <v>0</v>
      </c>
      <c r="U82" s="204">
        <v>8.41</v>
      </c>
      <c r="V82" s="204">
        <v>0.15</v>
      </c>
      <c r="W82" s="204">
        <v>0.46</v>
      </c>
      <c r="X82" s="204">
        <v>1.5</v>
      </c>
      <c r="Y82" s="204">
        <v>0</v>
      </c>
      <c r="Z82" s="204">
        <v>4.75</v>
      </c>
      <c r="AA82" s="204">
        <v>1.54</v>
      </c>
      <c r="AB82" s="204">
        <v>0</v>
      </c>
      <c r="AC82" s="204">
        <v>10.58</v>
      </c>
      <c r="AD82" s="204">
        <v>0</v>
      </c>
      <c r="AE82" s="204">
        <v>0</v>
      </c>
      <c r="AF82" s="204">
        <v>0</v>
      </c>
      <c r="AG82" s="204">
        <v>4.0199999999999996</v>
      </c>
      <c r="AH82" s="204">
        <v>0</v>
      </c>
      <c r="AI82" s="204">
        <v>26.52</v>
      </c>
      <c r="AJ82" s="204">
        <v>0</v>
      </c>
      <c r="AK82" s="204">
        <v>10.59</v>
      </c>
      <c r="AL82" s="204">
        <v>0</v>
      </c>
      <c r="AM82" s="204">
        <v>0</v>
      </c>
      <c r="AN82" s="204">
        <v>0</v>
      </c>
      <c r="AO82" s="204">
        <v>180</v>
      </c>
      <c r="AP82" s="204">
        <v>0</v>
      </c>
      <c r="AQ82" s="204">
        <v>0</v>
      </c>
      <c r="AR82" s="204">
        <v>11.12</v>
      </c>
      <c r="AS82" s="204">
        <v>17.989999999999998</v>
      </c>
      <c r="AT82" s="204">
        <v>23.25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79.67</v>
      </c>
      <c r="L83" s="204">
        <v>21.23</v>
      </c>
      <c r="M83" s="204">
        <v>0</v>
      </c>
      <c r="N83" s="204">
        <v>1.21</v>
      </c>
      <c r="O83" s="204">
        <v>1.01</v>
      </c>
      <c r="P83" s="204">
        <v>2.4300000000000002</v>
      </c>
      <c r="Q83" s="204">
        <v>1.36</v>
      </c>
      <c r="R83" s="204">
        <v>5.01</v>
      </c>
      <c r="S83" s="204">
        <v>2.87</v>
      </c>
      <c r="T83" s="204">
        <v>0</v>
      </c>
      <c r="U83" s="204">
        <v>8.41</v>
      </c>
      <c r="V83" s="204">
        <v>0.15</v>
      </c>
      <c r="W83" s="204">
        <v>0.46</v>
      </c>
      <c r="X83" s="204">
        <v>1.5</v>
      </c>
      <c r="Y83" s="204">
        <v>0</v>
      </c>
      <c r="Z83" s="204">
        <v>2.82</v>
      </c>
      <c r="AA83" s="204">
        <v>0.91</v>
      </c>
      <c r="AB83" s="204">
        <v>0</v>
      </c>
      <c r="AC83" s="204">
        <v>10.35</v>
      </c>
      <c r="AD83" s="204">
        <v>0</v>
      </c>
      <c r="AE83" s="204">
        <v>0</v>
      </c>
      <c r="AF83" s="204">
        <v>0</v>
      </c>
      <c r="AG83" s="204">
        <v>4.0199999999999996</v>
      </c>
      <c r="AH83" s="204">
        <v>0</v>
      </c>
      <c r="AI83" s="204">
        <v>26.52</v>
      </c>
      <c r="AJ83" s="204">
        <v>0</v>
      </c>
      <c r="AK83" s="204">
        <v>10.59</v>
      </c>
      <c r="AL83" s="204">
        <v>0</v>
      </c>
      <c r="AM83" s="204">
        <v>0</v>
      </c>
      <c r="AN83" s="204">
        <v>0</v>
      </c>
      <c r="AO83" s="204">
        <v>180</v>
      </c>
      <c r="AP83" s="204">
        <v>0</v>
      </c>
      <c r="AQ83" s="204">
        <v>0</v>
      </c>
      <c r="AR83" s="204">
        <v>11.12</v>
      </c>
      <c r="AS83" s="204">
        <v>17.989999999999998</v>
      </c>
      <c r="AT83" s="204">
        <v>23.25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79.67</v>
      </c>
      <c r="L84" s="204">
        <v>21.23</v>
      </c>
      <c r="M84" s="204">
        <v>0</v>
      </c>
      <c r="N84" s="204">
        <v>1.21</v>
      </c>
      <c r="O84" s="204">
        <v>1.01</v>
      </c>
      <c r="P84" s="204">
        <v>2.4300000000000002</v>
      </c>
      <c r="Q84" s="204">
        <v>1.36</v>
      </c>
      <c r="R84" s="204">
        <v>5.01</v>
      </c>
      <c r="S84" s="204">
        <v>2.87</v>
      </c>
      <c r="T84" s="204">
        <v>0</v>
      </c>
      <c r="U84" s="204">
        <v>8.41</v>
      </c>
      <c r="V84" s="204">
        <v>0.15</v>
      </c>
      <c r="W84" s="204">
        <v>0.47</v>
      </c>
      <c r="X84" s="204">
        <v>1.5</v>
      </c>
      <c r="Y84" s="204">
        <v>0</v>
      </c>
      <c r="Z84" s="204">
        <v>2.82</v>
      </c>
      <c r="AA84" s="204">
        <v>0.91</v>
      </c>
      <c r="AB84" s="204">
        <v>0</v>
      </c>
      <c r="AC84" s="204">
        <v>10.35</v>
      </c>
      <c r="AD84" s="204">
        <v>0</v>
      </c>
      <c r="AE84" s="204">
        <v>0</v>
      </c>
      <c r="AF84" s="204">
        <v>0</v>
      </c>
      <c r="AG84" s="204">
        <v>4.0199999999999996</v>
      </c>
      <c r="AH84" s="204">
        <v>0</v>
      </c>
      <c r="AI84" s="204">
        <v>26.52</v>
      </c>
      <c r="AJ84" s="204">
        <v>0</v>
      </c>
      <c r="AK84" s="204">
        <v>10.59</v>
      </c>
      <c r="AL84" s="204">
        <v>0</v>
      </c>
      <c r="AM84" s="204">
        <v>0</v>
      </c>
      <c r="AN84" s="204">
        <v>0</v>
      </c>
      <c r="AO84" s="204">
        <v>180</v>
      </c>
      <c r="AP84" s="204">
        <v>0</v>
      </c>
      <c r="AQ84" s="204">
        <v>0</v>
      </c>
      <c r="AR84" s="204">
        <v>11.12</v>
      </c>
      <c r="AS84" s="204">
        <v>17.989999999999998</v>
      </c>
      <c r="AT84" s="204">
        <v>23.25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79.67</v>
      </c>
      <c r="L85" s="204">
        <v>21.23</v>
      </c>
      <c r="M85" s="204">
        <v>0</v>
      </c>
      <c r="N85" s="204">
        <v>1.21</v>
      </c>
      <c r="O85" s="204">
        <v>1.01</v>
      </c>
      <c r="P85" s="204">
        <v>3.53</v>
      </c>
      <c r="Q85" s="204">
        <v>1.36</v>
      </c>
      <c r="R85" s="204">
        <v>5.01</v>
      </c>
      <c r="S85" s="204">
        <v>2.87</v>
      </c>
      <c r="T85" s="204">
        <v>0</v>
      </c>
      <c r="U85" s="204">
        <v>8.41</v>
      </c>
      <c r="V85" s="204">
        <v>0.99</v>
      </c>
      <c r="W85" s="204">
        <v>0.47</v>
      </c>
      <c r="X85" s="204">
        <v>1.5</v>
      </c>
      <c r="Y85" s="204">
        <v>0</v>
      </c>
      <c r="Z85" s="204">
        <v>2.82</v>
      </c>
      <c r="AA85" s="204">
        <v>11.29</v>
      </c>
      <c r="AB85" s="204">
        <v>0</v>
      </c>
      <c r="AC85" s="204">
        <v>10.35</v>
      </c>
      <c r="AD85" s="204">
        <v>0</v>
      </c>
      <c r="AE85" s="204">
        <v>0</v>
      </c>
      <c r="AF85" s="204">
        <v>0</v>
      </c>
      <c r="AG85" s="204">
        <v>4.0199999999999996</v>
      </c>
      <c r="AH85" s="204">
        <v>0</v>
      </c>
      <c r="AI85" s="204">
        <v>26.52</v>
      </c>
      <c r="AJ85" s="204">
        <v>0</v>
      </c>
      <c r="AK85" s="204">
        <v>10.59</v>
      </c>
      <c r="AL85" s="204">
        <v>0</v>
      </c>
      <c r="AM85" s="204">
        <v>0</v>
      </c>
      <c r="AN85" s="204">
        <v>0</v>
      </c>
      <c r="AO85" s="204">
        <v>180</v>
      </c>
      <c r="AP85" s="204">
        <v>0</v>
      </c>
      <c r="AQ85" s="204">
        <v>0</v>
      </c>
      <c r="AR85" s="204">
        <v>11.12</v>
      </c>
      <c r="AS85" s="204">
        <v>17.989999999999998</v>
      </c>
      <c r="AT85" s="204">
        <v>23.25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79.67</v>
      </c>
      <c r="L86" s="204">
        <v>21.23</v>
      </c>
      <c r="M86" s="204">
        <v>0</v>
      </c>
      <c r="N86" s="204">
        <v>1.21</v>
      </c>
      <c r="O86" s="204">
        <v>1.01</v>
      </c>
      <c r="P86" s="204">
        <v>3.43</v>
      </c>
      <c r="Q86" s="204">
        <v>1.36</v>
      </c>
      <c r="R86" s="204">
        <v>5.01</v>
      </c>
      <c r="S86" s="204">
        <v>2.87</v>
      </c>
      <c r="T86" s="204">
        <v>0</v>
      </c>
      <c r="U86" s="204">
        <v>8.41</v>
      </c>
      <c r="V86" s="204">
        <v>0.99</v>
      </c>
      <c r="W86" s="204">
        <v>0.47</v>
      </c>
      <c r="X86" s="204">
        <v>1.5</v>
      </c>
      <c r="Y86" s="204">
        <v>0</v>
      </c>
      <c r="Z86" s="204">
        <v>2.82</v>
      </c>
      <c r="AA86" s="204">
        <v>11.29</v>
      </c>
      <c r="AB86" s="204">
        <v>0</v>
      </c>
      <c r="AC86" s="204">
        <v>10.35</v>
      </c>
      <c r="AD86" s="204">
        <v>0</v>
      </c>
      <c r="AE86" s="204">
        <v>0</v>
      </c>
      <c r="AF86" s="204">
        <v>0</v>
      </c>
      <c r="AG86" s="204">
        <v>4.0199999999999996</v>
      </c>
      <c r="AH86" s="204">
        <v>0</v>
      </c>
      <c r="AI86" s="204">
        <v>26.52</v>
      </c>
      <c r="AJ86" s="204">
        <v>0</v>
      </c>
      <c r="AK86" s="204">
        <v>10.59</v>
      </c>
      <c r="AL86" s="204">
        <v>0</v>
      </c>
      <c r="AM86" s="204">
        <v>0</v>
      </c>
      <c r="AN86" s="204">
        <v>0</v>
      </c>
      <c r="AO86" s="204">
        <v>180</v>
      </c>
      <c r="AP86" s="204">
        <v>0</v>
      </c>
      <c r="AQ86" s="204">
        <v>0</v>
      </c>
      <c r="AR86" s="204">
        <v>11.12</v>
      </c>
      <c r="AS86" s="204">
        <v>17.989999999999998</v>
      </c>
      <c r="AT86" s="204">
        <v>23.25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79.67</v>
      </c>
      <c r="L87" s="204">
        <v>21.23</v>
      </c>
      <c r="M87" s="204">
        <v>0</v>
      </c>
      <c r="N87" s="204">
        <v>1.21</v>
      </c>
      <c r="O87" s="204">
        <v>1.01</v>
      </c>
      <c r="P87" s="204">
        <v>2.76</v>
      </c>
      <c r="Q87" s="204">
        <v>1.36</v>
      </c>
      <c r="R87" s="204">
        <v>5.01</v>
      </c>
      <c r="S87" s="204">
        <v>2.87</v>
      </c>
      <c r="T87" s="204">
        <v>0</v>
      </c>
      <c r="U87" s="204">
        <v>8.41</v>
      </c>
      <c r="V87" s="204">
        <v>0.99</v>
      </c>
      <c r="W87" s="204">
        <v>0.47</v>
      </c>
      <c r="X87" s="204">
        <v>1.5</v>
      </c>
      <c r="Y87" s="204">
        <v>0</v>
      </c>
      <c r="Z87" s="204">
        <v>36.119999999999997</v>
      </c>
      <c r="AA87" s="204">
        <v>11.29</v>
      </c>
      <c r="AB87" s="204">
        <v>0</v>
      </c>
      <c r="AC87" s="204">
        <v>10.35</v>
      </c>
      <c r="AD87" s="204">
        <v>0</v>
      </c>
      <c r="AE87" s="204">
        <v>0</v>
      </c>
      <c r="AF87" s="204">
        <v>0</v>
      </c>
      <c r="AG87" s="204">
        <v>4.0199999999999996</v>
      </c>
      <c r="AH87" s="204">
        <v>0</v>
      </c>
      <c r="AI87" s="204">
        <v>26.52</v>
      </c>
      <c r="AJ87" s="204">
        <v>0</v>
      </c>
      <c r="AK87" s="204">
        <v>10.59</v>
      </c>
      <c r="AL87" s="204">
        <v>0</v>
      </c>
      <c r="AM87" s="204">
        <v>0</v>
      </c>
      <c r="AN87" s="204">
        <v>0</v>
      </c>
      <c r="AO87" s="204">
        <v>180</v>
      </c>
      <c r="AP87" s="204">
        <v>0</v>
      </c>
      <c r="AQ87" s="204">
        <v>0</v>
      </c>
      <c r="AR87" s="204">
        <v>11.15</v>
      </c>
      <c r="AS87" s="204">
        <v>17.989999999999998</v>
      </c>
      <c r="AT87" s="204">
        <v>23.25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79.67</v>
      </c>
      <c r="L88" s="204">
        <v>21.23</v>
      </c>
      <c r="M88" s="204">
        <v>0</v>
      </c>
      <c r="N88" s="204">
        <v>1.21</v>
      </c>
      <c r="O88" s="204">
        <v>1.01</v>
      </c>
      <c r="P88" s="204">
        <v>2.76</v>
      </c>
      <c r="Q88" s="204">
        <v>1.36</v>
      </c>
      <c r="R88" s="204">
        <v>5.01</v>
      </c>
      <c r="S88" s="204">
        <v>2.87</v>
      </c>
      <c r="T88" s="204">
        <v>0</v>
      </c>
      <c r="U88" s="204">
        <v>8.41</v>
      </c>
      <c r="V88" s="204">
        <v>0.99</v>
      </c>
      <c r="W88" s="204">
        <v>0.47</v>
      </c>
      <c r="X88" s="204">
        <v>1.5</v>
      </c>
      <c r="Y88" s="204">
        <v>0</v>
      </c>
      <c r="Z88" s="204">
        <v>36.119999999999997</v>
      </c>
      <c r="AA88" s="204">
        <v>11.29</v>
      </c>
      <c r="AB88" s="204">
        <v>0</v>
      </c>
      <c r="AC88" s="204">
        <v>10.35</v>
      </c>
      <c r="AD88" s="204">
        <v>0</v>
      </c>
      <c r="AE88" s="204">
        <v>0</v>
      </c>
      <c r="AF88" s="204">
        <v>0</v>
      </c>
      <c r="AG88" s="204">
        <v>4.0199999999999996</v>
      </c>
      <c r="AH88" s="204">
        <v>0</v>
      </c>
      <c r="AI88" s="204">
        <v>26.52</v>
      </c>
      <c r="AJ88" s="204">
        <v>0</v>
      </c>
      <c r="AK88" s="204">
        <v>10.59</v>
      </c>
      <c r="AL88" s="204">
        <v>0</v>
      </c>
      <c r="AM88" s="204">
        <v>0</v>
      </c>
      <c r="AN88" s="204">
        <v>0</v>
      </c>
      <c r="AO88" s="204">
        <v>180</v>
      </c>
      <c r="AP88" s="204">
        <v>0</v>
      </c>
      <c r="AQ88" s="204">
        <v>0</v>
      </c>
      <c r="AR88" s="204">
        <v>11.15</v>
      </c>
      <c r="AS88" s="204">
        <v>17.989999999999998</v>
      </c>
      <c r="AT88" s="204">
        <v>23.25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79.67</v>
      </c>
      <c r="L89" s="204">
        <v>21.23</v>
      </c>
      <c r="M89" s="204">
        <v>0</v>
      </c>
      <c r="N89" s="204">
        <v>1.21</v>
      </c>
      <c r="O89" s="204">
        <v>1.01</v>
      </c>
      <c r="P89" s="204">
        <v>2.76</v>
      </c>
      <c r="Q89" s="204">
        <v>0.09</v>
      </c>
      <c r="R89" s="204">
        <v>0.43</v>
      </c>
      <c r="S89" s="204">
        <v>0.27</v>
      </c>
      <c r="T89" s="204">
        <v>0</v>
      </c>
      <c r="U89" s="204">
        <v>8.41</v>
      </c>
      <c r="V89" s="204">
        <v>0.15</v>
      </c>
      <c r="W89" s="204">
        <v>0.47</v>
      </c>
      <c r="X89" s="204">
        <v>1.5</v>
      </c>
      <c r="Y89" s="204">
        <v>0</v>
      </c>
      <c r="Z89" s="204">
        <v>37.26</v>
      </c>
      <c r="AA89" s="204">
        <v>11.67</v>
      </c>
      <c r="AB89" s="204">
        <v>0</v>
      </c>
      <c r="AC89" s="204">
        <v>10.35</v>
      </c>
      <c r="AD89" s="204">
        <v>0</v>
      </c>
      <c r="AE89" s="204">
        <v>0</v>
      </c>
      <c r="AF89" s="204">
        <v>0</v>
      </c>
      <c r="AG89" s="204">
        <v>4.0199999999999996</v>
      </c>
      <c r="AH89" s="204">
        <v>0</v>
      </c>
      <c r="AI89" s="204">
        <v>26.52</v>
      </c>
      <c r="AJ89" s="204">
        <v>0</v>
      </c>
      <c r="AK89" s="204">
        <v>10.59</v>
      </c>
      <c r="AL89" s="204">
        <v>0</v>
      </c>
      <c r="AM89" s="204">
        <v>0</v>
      </c>
      <c r="AN89" s="204">
        <v>0</v>
      </c>
      <c r="AO89" s="204">
        <v>180</v>
      </c>
      <c r="AP89" s="204">
        <v>0</v>
      </c>
      <c r="AQ89" s="204">
        <v>0</v>
      </c>
      <c r="AR89" s="204">
        <v>11.15</v>
      </c>
      <c r="AS89" s="204">
        <v>17.989999999999998</v>
      </c>
      <c r="AT89" s="204">
        <v>23.25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79.67</v>
      </c>
      <c r="L90" s="204">
        <v>21.23</v>
      </c>
      <c r="M90" s="204">
        <v>0</v>
      </c>
      <c r="N90" s="204">
        <v>1.21</v>
      </c>
      <c r="O90" s="204">
        <v>1.01</v>
      </c>
      <c r="P90" s="204">
        <v>2.76</v>
      </c>
      <c r="Q90" s="204">
        <v>0.09</v>
      </c>
      <c r="R90" s="204">
        <v>0.43</v>
      </c>
      <c r="S90" s="204">
        <v>0.27</v>
      </c>
      <c r="T90" s="204">
        <v>0</v>
      </c>
      <c r="U90" s="204">
        <v>8.41</v>
      </c>
      <c r="V90" s="204">
        <v>0.15</v>
      </c>
      <c r="W90" s="204">
        <v>0.47</v>
      </c>
      <c r="X90" s="204">
        <v>1.5</v>
      </c>
      <c r="Y90" s="204">
        <v>0</v>
      </c>
      <c r="Z90" s="204">
        <v>37.26</v>
      </c>
      <c r="AA90" s="204">
        <v>11.67</v>
      </c>
      <c r="AB90" s="204">
        <v>0</v>
      </c>
      <c r="AC90" s="204">
        <v>10.35</v>
      </c>
      <c r="AD90" s="204">
        <v>0</v>
      </c>
      <c r="AE90" s="204">
        <v>0</v>
      </c>
      <c r="AF90" s="204">
        <v>0</v>
      </c>
      <c r="AG90" s="204">
        <v>4.0199999999999996</v>
      </c>
      <c r="AH90" s="204">
        <v>0</v>
      </c>
      <c r="AI90" s="204">
        <v>26.52</v>
      </c>
      <c r="AJ90" s="204">
        <v>0</v>
      </c>
      <c r="AK90" s="204">
        <v>10.59</v>
      </c>
      <c r="AL90" s="204">
        <v>0</v>
      </c>
      <c r="AM90" s="204">
        <v>0</v>
      </c>
      <c r="AN90" s="204">
        <v>0</v>
      </c>
      <c r="AO90" s="204">
        <v>180</v>
      </c>
      <c r="AP90" s="204">
        <v>0</v>
      </c>
      <c r="AQ90" s="204">
        <v>0</v>
      </c>
      <c r="AR90" s="204">
        <v>11.15</v>
      </c>
      <c r="AS90" s="204">
        <v>17.989999999999998</v>
      </c>
      <c r="AT90" s="204">
        <v>23.25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79.67</v>
      </c>
      <c r="L91" s="204">
        <v>21.23</v>
      </c>
      <c r="M91" s="204">
        <v>0</v>
      </c>
      <c r="N91" s="204">
        <v>1.21</v>
      </c>
      <c r="O91" s="204">
        <v>1.01</v>
      </c>
      <c r="P91" s="204">
        <v>2.76</v>
      </c>
      <c r="Q91" s="204">
        <v>0.09</v>
      </c>
      <c r="R91" s="204">
        <v>0.43</v>
      </c>
      <c r="S91" s="204">
        <v>0.27</v>
      </c>
      <c r="T91" s="204">
        <v>0</v>
      </c>
      <c r="U91" s="204">
        <v>8.41</v>
      </c>
      <c r="V91" s="204">
        <v>0.15</v>
      </c>
      <c r="W91" s="204">
        <v>0.47</v>
      </c>
      <c r="X91" s="204">
        <v>1.5</v>
      </c>
      <c r="Y91" s="204">
        <v>0</v>
      </c>
      <c r="Z91" s="204">
        <v>2.82</v>
      </c>
      <c r="AA91" s="204">
        <v>0.91</v>
      </c>
      <c r="AB91" s="204">
        <v>0</v>
      </c>
      <c r="AC91" s="204">
        <v>10.35</v>
      </c>
      <c r="AD91" s="204">
        <v>0</v>
      </c>
      <c r="AE91" s="204">
        <v>0</v>
      </c>
      <c r="AF91" s="204">
        <v>0</v>
      </c>
      <c r="AG91" s="204">
        <v>4.0199999999999996</v>
      </c>
      <c r="AH91" s="204">
        <v>0</v>
      </c>
      <c r="AI91" s="204">
        <v>26.52</v>
      </c>
      <c r="AJ91" s="204">
        <v>0</v>
      </c>
      <c r="AK91" s="204">
        <v>9.01</v>
      </c>
      <c r="AL91" s="204">
        <v>0</v>
      </c>
      <c r="AM91" s="204">
        <v>0</v>
      </c>
      <c r="AN91" s="204">
        <v>0</v>
      </c>
      <c r="AO91" s="204">
        <v>180</v>
      </c>
      <c r="AP91" s="204">
        <v>0</v>
      </c>
      <c r="AQ91" s="204">
        <v>0</v>
      </c>
      <c r="AR91" s="204">
        <v>11.17</v>
      </c>
      <c r="AS91" s="204">
        <v>17.989999999999998</v>
      </c>
      <c r="AT91" s="204">
        <v>23.25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79.67</v>
      </c>
      <c r="L92" s="204">
        <v>21.23</v>
      </c>
      <c r="M92" s="204">
        <v>0</v>
      </c>
      <c r="N92" s="204">
        <v>1.21</v>
      </c>
      <c r="O92" s="204">
        <v>1.01</v>
      </c>
      <c r="P92" s="204">
        <v>2.76</v>
      </c>
      <c r="Q92" s="204">
        <v>0.09</v>
      </c>
      <c r="R92" s="204">
        <v>0.43</v>
      </c>
      <c r="S92" s="204">
        <v>0.27</v>
      </c>
      <c r="T92" s="204">
        <v>0</v>
      </c>
      <c r="U92" s="204">
        <v>8.41</v>
      </c>
      <c r="V92" s="204">
        <v>0.15</v>
      </c>
      <c r="W92" s="204">
        <v>0.47</v>
      </c>
      <c r="X92" s="204">
        <v>1.5</v>
      </c>
      <c r="Y92" s="204">
        <v>0</v>
      </c>
      <c r="Z92" s="204">
        <v>2.82</v>
      </c>
      <c r="AA92" s="204">
        <v>0.91</v>
      </c>
      <c r="AB92" s="204">
        <v>0</v>
      </c>
      <c r="AC92" s="204">
        <v>10.35</v>
      </c>
      <c r="AD92" s="204">
        <v>0</v>
      </c>
      <c r="AE92" s="204">
        <v>0</v>
      </c>
      <c r="AF92" s="204">
        <v>0</v>
      </c>
      <c r="AG92" s="204">
        <v>4.0199999999999996</v>
      </c>
      <c r="AH92" s="204">
        <v>0</v>
      </c>
      <c r="AI92" s="204">
        <v>26.52</v>
      </c>
      <c r="AJ92" s="204">
        <v>0</v>
      </c>
      <c r="AK92" s="204">
        <v>9.01</v>
      </c>
      <c r="AL92" s="204">
        <v>0</v>
      </c>
      <c r="AM92" s="204">
        <v>0</v>
      </c>
      <c r="AN92" s="204">
        <v>0</v>
      </c>
      <c r="AO92" s="204">
        <v>180</v>
      </c>
      <c r="AP92" s="204">
        <v>0</v>
      </c>
      <c r="AQ92" s="204">
        <v>0</v>
      </c>
      <c r="AR92" s="204">
        <v>11.23</v>
      </c>
      <c r="AS92" s="204">
        <v>17.989999999999998</v>
      </c>
      <c r="AT92" s="204">
        <v>23.25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79.67</v>
      </c>
      <c r="L93" s="204">
        <v>21.23</v>
      </c>
      <c r="M93" s="204">
        <v>0</v>
      </c>
      <c r="N93" s="204">
        <v>1.21</v>
      </c>
      <c r="O93" s="204">
        <v>1.01</v>
      </c>
      <c r="P93" s="204">
        <v>2.76</v>
      </c>
      <c r="Q93" s="204">
        <v>0.09</v>
      </c>
      <c r="R93" s="204">
        <v>0.43</v>
      </c>
      <c r="S93" s="204">
        <v>0.27</v>
      </c>
      <c r="T93" s="204">
        <v>0</v>
      </c>
      <c r="U93" s="204">
        <v>8.41</v>
      </c>
      <c r="V93" s="204">
        <v>0.15</v>
      </c>
      <c r="W93" s="204">
        <v>0.47</v>
      </c>
      <c r="X93" s="204">
        <v>1.5</v>
      </c>
      <c r="Y93" s="204">
        <v>0</v>
      </c>
      <c r="Z93" s="204">
        <v>2.82</v>
      </c>
      <c r="AA93" s="204">
        <v>0.91</v>
      </c>
      <c r="AB93" s="204">
        <v>0</v>
      </c>
      <c r="AC93" s="204">
        <v>10.35</v>
      </c>
      <c r="AD93" s="204">
        <v>0</v>
      </c>
      <c r="AE93" s="204">
        <v>0</v>
      </c>
      <c r="AF93" s="204">
        <v>0</v>
      </c>
      <c r="AG93" s="204">
        <v>4.0199999999999996</v>
      </c>
      <c r="AH93" s="204">
        <v>0</v>
      </c>
      <c r="AI93" s="204">
        <v>26.52</v>
      </c>
      <c r="AJ93" s="204">
        <v>0</v>
      </c>
      <c r="AK93" s="204">
        <v>9.01</v>
      </c>
      <c r="AL93" s="204">
        <v>0</v>
      </c>
      <c r="AM93" s="204">
        <v>0</v>
      </c>
      <c r="AN93" s="204">
        <v>0</v>
      </c>
      <c r="AO93" s="204">
        <v>180</v>
      </c>
      <c r="AP93" s="204">
        <v>0</v>
      </c>
      <c r="AQ93" s="204">
        <v>0</v>
      </c>
      <c r="AR93" s="204">
        <v>11.23</v>
      </c>
      <c r="AS93" s="204">
        <v>17.989999999999998</v>
      </c>
      <c r="AT93" s="204">
        <v>23.25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79.67</v>
      </c>
      <c r="L94" s="204">
        <v>21.23</v>
      </c>
      <c r="M94" s="204">
        <v>0</v>
      </c>
      <c r="N94" s="204">
        <v>1.21</v>
      </c>
      <c r="O94" s="204">
        <v>1.01</v>
      </c>
      <c r="P94" s="204">
        <v>2.76</v>
      </c>
      <c r="Q94" s="204">
        <v>0.09</v>
      </c>
      <c r="R94" s="204">
        <v>0.43</v>
      </c>
      <c r="S94" s="204">
        <v>0.27</v>
      </c>
      <c r="T94" s="204">
        <v>0</v>
      </c>
      <c r="U94" s="204">
        <v>8.41</v>
      </c>
      <c r="V94" s="204">
        <v>0.15</v>
      </c>
      <c r="W94" s="204">
        <v>0.47</v>
      </c>
      <c r="X94" s="204">
        <v>1.5</v>
      </c>
      <c r="Y94" s="204">
        <v>0</v>
      </c>
      <c r="Z94" s="204">
        <v>2.82</v>
      </c>
      <c r="AA94" s="204">
        <v>0.91</v>
      </c>
      <c r="AB94" s="204">
        <v>0</v>
      </c>
      <c r="AC94" s="204">
        <v>10.35</v>
      </c>
      <c r="AD94" s="204">
        <v>0</v>
      </c>
      <c r="AE94" s="204">
        <v>0</v>
      </c>
      <c r="AF94" s="204">
        <v>0</v>
      </c>
      <c r="AG94" s="204">
        <v>4.0199999999999996</v>
      </c>
      <c r="AH94" s="204">
        <v>0</v>
      </c>
      <c r="AI94" s="204">
        <v>26.52</v>
      </c>
      <c r="AJ94" s="204">
        <v>0</v>
      </c>
      <c r="AK94" s="204">
        <v>9.01</v>
      </c>
      <c r="AL94" s="204">
        <v>0</v>
      </c>
      <c r="AM94" s="204">
        <v>0</v>
      </c>
      <c r="AN94" s="204">
        <v>0</v>
      </c>
      <c r="AO94" s="204">
        <v>180</v>
      </c>
      <c r="AP94" s="204">
        <v>0</v>
      </c>
      <c r="AQ94" s="204">
        <v>0</v>
      </c>
      <c r="AR94" s="204">
        <v>11.23</v>
      </c>
      <c r="AS94" s="204">
        <v>17.989999999999998</v>
      </c>
      <c r="AT94" s="204">
        <v>23.25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79.67</v>
      </c>
      <c r="L95" s="204">
        <v>21.19</v>
      </c>
      <c r="M95" s="204">
        <v>0</v>
      </c>
      <c r="N95" s="204">
        <v>1.21</v>
      </c>
      <c r="O95" s="204">
        <v>1.01</v>
      </c>
      <c r="P95" s="204">
        <v>2.76</v>
      </c>
      <c r="Q95" s="204">
        <v>0.86</v>
      </c>
      <c r="R95" s="204">
        <v>5.24</v>
      </c>
      <c r="S95" s="204">
        <v>3.02</v>
      </c>
      <c r="T95" s="204">
        <v>0</v>
      </c>
      <c r="U95" s="204">
        <v>8.41</v>
      </c>
      <c r="V95" s="204">
        <v>0.15</v>
      </c>
      <c r="W95" s="204">
        <v>0.47</v>
      </c>
      <c r="X95" s="204">
        <v>1.5</v>
      </c>
      <c r="Y95" s="204">
        <v>0</v>
      </c>
      <c r="Z95" s="204">
        <v>0</v>
      </c>
      <c r="AA95" s="204">
        <v>7.83</v>
      </c>
      <c r="AB95" s="204">
        <v>0</v>
      </c>
      <c r="AC95" s="204">
        <v>10.35</v>
      </c>
      <c r="AD95" s="204">
        <v>0</v>
      </c>
      <c r="AE95" s="204">
        <v>0</v>
      </c>
      <c r="AF95" s="204">
        <v>0</v>
      </c>
      <c r="AG95" s="204">
        <v>4.0199999999999996</v>
      </c>
      <c r="AH95" s="204">
        <v>0</v>
      </c>
      <c r="AI95" s="204">
        <v>26.52</v>
      </c>
      <c r="AJ95" s="204">
        <v>0</v>
      </c>
      <c r="AK95" s="204">
        <v>9.01</v>
      </c>
      <c r="AL95" s="204">
        <v>0</v>
      </c>
      <c r="AM95" s="204">
        <v>0</v>
      </c>
      <c r="AN95" s="204">
        <v>0</v>
      </c>
      <c r="AO95" s="204">
        <v>180</v>
      </c>
      <c r="AP95" s="204">
        <v>0</v>
      </c>
      <c r="AQ95" s="204">
        <v>0</v>
      </c>
      <c r="AR95" s="204">
        <v>11.23</v>
      </c>
      <c r="AS95" s="204">
        <v>17.989999999999998</v>
      </c>
      <c r="AT95" s="204">
        <v>23.25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79.67</v>
      </c>
      <c r="L96" s="204">
        <v>21.19</v>
      </c>
      <c r="M96" s="204">
        <v>0</v>
      </c>
      <c r="N96" s="204">
        <v>1.21</v>
      </c>
      <c r="O96" s="204">
        <v>1.01</v>
      </c>
      <c r="P96" s="204">
        <v>2.76</v>
      </c>
      <c r="Q96" s="204">
        <v>0.86</v>
      </c>
      <c r="R96" s="204">
        <v>5.24</v>
      </c>
      <c r="S96" s="204">
        <v>3.02</v>
      </c>
      <c r="T96" s="204">
        <v>0</v>
      </c>
      <c r="U96" s="204">
        <v>8.41</v>
      </c>
      <c r="V96" s="204">
        <v>0.15</v>
      </c>
      <c r="W96" s="204">
        <v>0.47</v>
      </c>
      <c r="X96" s="204">
        <v>1.5</v>
      </c>
      <c r="Y96" s="204">
        <v>0</v>
      </c>
      <c r="Z96" s="204">
        <v>2.82</v>
      </c>
      <c r="AA96" s="204">
        <v>7.83</v>
      </c>
      <c r="AB96" s="204">
        <v>0</v>
      </c>
      <c r="AC96" s="204">
        <v>10.35</v>
      </c>
      <c r="AD96" s="204">
        <v>0</v>
      </c>
      <c r="AE96" s="204">
        <v>0</v>
      </c>
      <c r="AF96" s="204">
        <v>0</v>
      </c>
      <c r="AG96" s="204">
        <v>4.0199999999999996</v>
      </c>
      <c r="AH96" s="204">
        <v>0</v>
      </c>
      <c r="AI96" s="204">
        <v>26.52</v>
      </c>
      <c r="AJ96" s="204">
        <v>0</v>
      </c>
      <c r="AK96" s="204">
        <v>9.01</v>
      </c>
      <c r="AL96" s="204">
        <v>0</v>
      </c>
      <c r="AM96" s="204">
        <v>0</v>
      </c>
      <c r="AN96" s="204">
        <v>0</v>
      </c>
      <c r="AO96" s="204">
        <v>180</v>
      </c>
      <c r="AP96" s="204">
        <v>0</v>
      </c>
      <c r="AQ96" s="204">
        <v>0</v>
      </c>
      <c r="AR96" s="204">
        <v>11.28</v>
      </c>
      <c r="AS96" s="204">
        <v>17.989999999999998</v>
      </c>
      <c r="AT96" s="204">
        <v>23.25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79.67</v>
      </c>
      <c r="L97" s="204">
        <v>21.19</v>
      </c>
      <c r="M97" s="204">
        <v>0</v>
      </c>
      <c r="N97" s="204">
        <v>1.21</v>
      </c>
      <c r="O97" s="204">
        <v>1.01</v>
      </c>
      <c r="P97" s="204">
        <v>2.76</v>
      </c>
      <c r="Q97" s="204">
        <v>0.86</v>
      </c>
      <c r="R97" s="204">
        <v>5.24</v>
      </c>
      <c r="S97" s="204">
        <v>3.02</v>
      </c>
      <c r="T97" s="204">
        <v>0</v>
      </c>
      <c r="U97" s="204">
        <v>8.41</v>
      </c>
      <c r="V97" s="204">
        <v>0.4</v>
      </c>
      <c r="W97" s="204">
        <v>0.47</v>
      </c>
      <c r="X97" s="204">
        <v>1.5</v>
      </c>
      <c r="Y97" s="204">
        <v>0</v>
      </c>
      <c r="Z97" s="204">
        <v>2.82</v>
      </c>
      <c r="AA97" s="204">
        <v>7.83</v>
      </c>
      <c r="AB97" s="204">
        <v>0</v>
      </c>
      <c r="AC97" s="204">
        <v>10.35</v>
      </c>
      <c r="AD97" s="204">
        <v>0</v>
      </c>
      <c r="AE97" s="204">
        <v>0</v>
      </c>
      <c r="AF97" s="204">
        <v>0</v>
      </c>
      <c r="AG97" s="204">
        <v>4.0199999999999996</v>
      </c>
      <c r="AH97" s="204">
        <v>0</v>
      </c>
      <c r="AI97" s="204">
        <v>26.52</v>
      </c>
      <c r="AJ97" s="204">
        <v>0</v>
      </c>
      <c r="AK97" s="204">
        <v>9.01</v>
      </c>
      <c r="AL97" s="204">
        <v>0</v>
      </c>
      <c r="AM97" s="204">
        <v>0</v>
      </c>
      <c r="AN97" s="204">
        <v>0</v>
      </c>
      <c r="AO97" s="204">
        <v>180</v>
      </c>
      <c r="AP97" s="204">
        <v>0</v>
      </c>
      <c r="AQ97" s="204">
        <v>0</v>
      </c>
      <c r="AR97" s="204">
        <v>11.28</v>
      </c>
      <c r="AS97" s="204">
        <v>17.989999999999998</v>
      </c>
      <c r="AT97" s="204">
        <v>23.25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79.67</v>
      </c>
      <c r="L98" s="204">
        <v>21.19</v>
      </c>
      <c r="M98" s="204">
        <v>0</v>
      </c>
      <c r="N98" s="204">
        <v>1.21</v>
      </c>
      <c r="O98" s="204">
        <v>1.01</v>
      </c>
      <c r="P98" s="204">
        <v>2.76</v>
      </c>
      <c r="Q98" s="204">
        <v>0.86</v>
      </c>
      <c r="R98" s="204">
        <v>5.24</v>
      </c>
      <c r="S98" s="204">
        <v>3.02</v>
      </c>
      <c r="T98" s="204">
        <v>0</v>
      </c>
      <c r="U98" s="204">
        <v>8.41</v>
      </c>
      <c r="V98" s="204">
        <v>0.57999999999999996</v>
      </c>
      <c r="W98" s="204">
        <v>0.47</v>
      </c>
      <c r="X98" s="204">
        <v>1.5</v>
      </c>
      <c r="Y98" s="204">
        <v>0</v>
      </c>
      <c r="Z98" s="204">
        <v>2.82</v>
      </c>
      <c r="AA98" s="204">
        <v>7.83</v>
      </c>
      <c r="AB98" s="204">
        <v>0</v>
      </c>
      <c r="AC98" s="204">
        <v>10.35</v>
      </c>
      <c r="AD98" s="204">
        <v>0</v>
      </c>
      <c r="AE98" s="204">
        <v>0</v>
      </c>
      <c r="AF98" s="204">
        <v>0</v>
      </c>
      <c r="AG98" s="204">
        <v>4.0199999999999996</v>
      </c>
      <c r="AH98" s="204">
        <v>0</v>
      </c>
      <c r="AI98" s="204">
        <v>26.52</v>
      </c>
      <c r="AJ98" s="204">
        <v>0</v>
      </c>
      <c r="AK98" s="204">
        <v>9.01</v>
      </c>
      <c r="AL98" s="204">
        <v>0</v>
      </c>
      <c r="AM98" s="204">
        <v>0</v>
      </c>
      <c r="AN98" s="204">
        <v>0</v>
      </c>
      <c r="AO98" s="204">
        <v>180</v>
      </c>
      <c r="AP98" s="204">
        <v>0</v>
      </c>
      <c r="AQ98" s="204">
        <v>0</v>
      </c>
      <c r="AR98" s="204">
        <v>11.28</v>
      </c>
      <c r="AS98" s="204">
        <v>17.989999999999998</v>
      </c>
      <c r="AT98" s="204">
        <v>23.25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1.5084025000000001</v>
      </c>
      <c r="L99">
        <f t="shared" si="0"/>
        <v>0.38713500000000001</v>
      </c>
      <c r="M99">
        <f t="shared" si="0"/>
        <v>0</v>
      </c>
      <c r="N99">
        <f t="shared" si="0"/>
        <v>3.3237499999999934E-2</v>
      </c>
      <c r="O99">
        <f t="shared" si="0"/>
        <v>2.2977500000000026E-2</v>
      </c>
      <c r="P99">
        <f t="shared" si="0"/>
        <v>6.8972500000000048E-2</v>
      </c>
      <c r="Q99">
        <f t="shared" si="0"/>
        <v>1.5707500000000003E-2</v>
      </c>
      <c r="R99">
        <f t="shared" si="0"/>
        <v>8.2917499999999977E-2</v>
      </c>
      <c r="S99">
        <f t="shared" si="0"/>
        <v>4.765000000000006E-2</v>
      </c>
      <c r="T99">
        <f t="shared" si="0"/>
        <v>0</v>
      </c>
      <c r="U99">
        <f t="shared" si="0"/>
        <v>0.21749249999999984</v>
      </c>
      <c r="V99">
        <f t="shared" si="0"/>
        <v>2.7597500000000021E-2</v>
      </c>
      <c r="W99">
        <f t="shared" si="0"/>
        <v>2.9327499999999975E-2</v>
      </c>
      <c r="X99">
        <f t="shared" si="0"/>
        <v>7.3609999999999995E-2</v>
      </c>
      <c r="Y99">
        <f t="shared" si="0"/>
        <v>0</v>
      </c>
      <c r="Z99">
        <f t="shared" si="0"/>
        <v>0.38565249999999984</v>
      </c>
      <c r="AA99">
        <f t="shared" si="0"/>
        <v>0.11446750000000004</v>
      </c>
      <c r="AB99">
        <f t="shared" si="0"/>
        <v>0</v>
      </c>
      <c r="AC99">
        <f t="shared" si="0"/>
        <v>0.25260000000000032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9.6479999999999899E-2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0.23994000000000007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0.43176000000000014</v>
      </c>
      <c r="AT99">
        <f t="shared" si="0"/>
        <v>0.55800000000000005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1.52</v>
      </c>
      <c r="AH3" s="204">
        <v>0</v>
      </c>
      <c r="AI3" s="204">
        <v>10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18.600000000000001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1.52</v>
      </c>
      <c r="AH4" s="204">
        <v>0</v>
      </c>
      <c r="AI4" s="204">
        <v>10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18.600000000000001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1.52</v>
      </c>
      <c r="AH5" s="204">
        <v>0</v>
      </c>
      <c r="AI5" s="204">
        <v>10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18.600000000000001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1.52</v>
      </c>
      <c r="AH6" s="204">
        <v>0</v>
      </c>
      <c r="AI6" s="204">
        <v>10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18.600000000000001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1.52</v>
      </c>
      <c r="AH7" s="204">
        <v>0</v>
      </c>
      <c r="AI7" s="204">
        <v>10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18.600000000000001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1.52</v>
      </c>
      <c r="AH8" s="204">
        <v>0</v>
      </c>
      <c r="AI8" s="204">
        <v>10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18.600000000000001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1.52</v>
      </c>
      <c r="AH9" s="204">
        <v>0</v>
      </c>
      <c r="AI9" s="204">
        <v>10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18.600000000000001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1.52</v>
      </c>
      <c r="AH10" s="204">
        <v>0</v>
      </c>
      <c r="AI10" s="204">
        <v>10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18.600000000000001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1.52</v>
      </c>
      <c r="AH11" s="204">
        <v>0</v>
      </c>
      <c r="AI11" s="204">
        <v>10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18.600000000000001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1.52</v>
      </c>
      <c r="AH12" s="204">
        <v>0</v>
      </c>
      <c r="AI12" s="204">
        <v>10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18.600000000000001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1.52</v>
      </c>
      <c r="AH13" s="204">
        <v>0</v>
      </c>
      <c r="AI13" s="204">
        <v>10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18.600000000000001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1.52</v>
      </c>
      <c r="AH14" s="204">
        <v>0</v>
      </c>
      <c r="AI14" s="204">
        <v>10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18.600000000000001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1.52</v>
      </c>
      <c r="AH15" s="204">
        <v>0</v>
      </c>
      <c r="AI15" s="204">
        <v>10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18.600000000000001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1.52</v>
      </c>
      <c r="AH16" s="204">
        <v>0</v>
      </c>
      <c r="AI16" s="204">
        <v>10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18.600000000000001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1.52</v>
      </c>
      <c r="AH17" s="204">
        <v>0</v>
      </c>
      <c r="AI17" s="204">
        <v>10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18.600000000000001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1.52</v>
      </c>
      <c r="AH18" s="204">
        <v>0</v>
      </c>
      <c r="AI18" s="204">
        <v>10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18.600000000000001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1.52</v>
      </c>
      <c r="AH19" s="204">
        <v>0</v>
      </c>
      <c r="AI19" s="204">
        <v>10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18.600000000000001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1.52</v>
      </c>
      <c r="AH20" s="204">
        <v>0</v>
      </c>
      <c r="AI20" s="204">
        <v>10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18.600000000000001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1.52</v>
      </c>
      <c r="AH21" s="204">
        <v>0</v>
      </c>
      <c r="AI21" s="204">
        <v>10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18.600000000000001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1.52</v>
      </c>
      <c r="AH22" s="204">
        <v>0</v>
      </c>
      <c r="AI22" s="204">
        <v>10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18.600000000000001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1.52</v>
      </c>
      <c r="AH23" s="204">
        <v>0</v>
      </c>
      <c r="AI23" s="204">
        <v>10</v>
      </c>
      <c r="AJ23" s="204">
        <v>0</v>
      </c>
      <c r="AK23" s="204">
        <v>0.84</v>
      </c>
      <c r="AL23" s="204">
        <v>0</v>
      </c>
      <c r="AM23" s="204">
        <v>0</v>
      </c>
      <c r="AN23" s="204">
        <v>0</v>
      </c>
      <c r="AO23" s="204">
        <v>18.600000000000001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1.52</v>
      </c>
      <c r="AH24" s="204">
        <v>0</v>
      </c>
      <c r="AI24" s="204">
        <v>10</v>
      </c>
      <c r="AJ24" s="204">
        <v>0</v>
      </c>
      <c r="AK24" s="204">
        <v>0.84</v>
      </c>
      <c r="AL24" s="204">
        <v>0</v>
      </c>
      <c r="AM24" s="204">
        <v>0</v>
      </c>
      <c r="AN24" s="204">
        <v>0</v>
      </c>
      <c r="AO24" s="204">
        <v>18.600000000000001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1.52</v>
      </c>
      <c r="AH25" s="204">
        <v>0</v>
      </c>
      <c r="AI25" s="204">
        <v>10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1.52</v>
      </c>
      <c r="AH26" s="204">
        <v>0</v>
      </c>
      <c r="AI26" s="204">
        <v>10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1.52</v>
      </c>
      <c r="AH27" s="204">
        <v>0</v>
      </c>
      <c r="AI27" s="204">
        <v>10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1.52</v>
      </c>
      <c r="AH28" s="204">
        <v>0</v>
      </c>
      <c r="AI28" s="204">
        <v>10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1.52</v>
      </c>
      <c r="AH29" s="204">
        <v>0</v>
      </c>
      <c r="AI29" s="204">
        <v>10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1.52</v>
      </c>
      <c r="AH30" s="204">
        <v>0</v>
      </c>
      <c r="AI30" s="204">
        <v>10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1.52</v>
      </c>
      <c r="AH31" s="204">
        <v>0</v>
      </c>
      <c r="AI31" s="204">
        <v>10</v>
      </c>
      <c r="AJ31" s="204">
        <v>0</v>
      </c>
      <c r="AK31" s="204">
        <v>0.84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1.52</v>
      </c>
      <c r="AH32" s="204">
        <v>0</v>
      </c>
      <c r="AI32" s="204">
        <v>10</v>
      </c>
      <c r="AJ32" s="204">
        <v>0</v>
      </c>
      <c r="AK32" s="204">
        <v>0.84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1.52</v>
      </c>
      <c r="AH33" s="204">
        <v>0</v>
      </c>
      <c r="AI33" s="204">
        <v>10</v>
      </c>
      <c r="AJ33" s="204">
        <v>0</v>
      </c>
      <c r="AK33" s="204">
        <v>0.84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1.52</v>
      </c>
      <c r="AH34" s="204">
        <v>0</v>
      </c>
      <c r="AI34" s="204">
        <v>10</v>
      </c>
      <c r="AJ34" s="204">
        <v>0</v>
      </c>
      <c r="AK34" s="204">
        <v>0.84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1.52</v>
      </c>
      <c r="AH35" s="204">
        <v>0</v>
      </c>
      <c r="AI35" s="204">
        <v>10</v>
      </c>
      <c r="AJ35" s="204">
        <v>0</v>
      </c>
      <c r="AK35" s="204">
        <v>0.84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1.52</v>
      </c>
      <c r="AH36" s="204">
        <v>0</v>
      </c>
      <c r="AI36" s="204">
        <v>10</v>
      </c>
      <c r="AJ36" s="204">
        <v>0</v>
      </c>
      <c r="AK36" s="204">
        <v>0.84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1.52</v>
      </c>
      <c r="AH37" s="204">
        <v>0</v>
      </c>
      <c r="AI37" s="204">
        <v>10</v>
      </c>
      <c r="AJ37" s="204">
        <v>0</v>
      </c>
      <c r="AK37" s="204">
        <v>0.84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1.52</v>
      </c>
      <c r="AH38" s="204">
        <v>0</v>
      </c>
      <c r="AI38" s="204">
        <v>10</v>
      </c>
      <c r="AJ38" s="204">
        <v>0</v>
      </c>
      <c r="AK38" s="204">
        <v>0.84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1.52</v>
      </c>
      <c r="AH39" s="204">
        <v>0</v>
      </c>
      <c r="AI39" s="204">
        <v>10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1.52</v>
      </c>
      <c r="AH40" s="204">
        <v>0</v>
      </c>
      <c r="AI40" s="204">
        <v>10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1.52</v>
      </c>
      <c r="AH41" s="204">
        <v>0</v>
      </c>
      <c r="AI41" s="204">
        <v>10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1.52</v>
      </c>
      <c r="AH42" s="204">
        <v>0</v>
      </c>
      <c r="AI42" s="204">
        <v>10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1.52</v>
      </c>
      <c r="AH43" s="204">
        <v>0</v>
      </c>
      <c r="AI43" s="204">
        <v>10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1.52</v>
      </c>
      <c r="AH44" s="204">
        <v>0</v>
      </c>
      <c r="AI44" s="204">
        <v>10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1.52</v>
      </c>
      <c r="AH45" s="204">
        <v>0</v>
      </c>
      <c r="AI45" s="204">
        <v>10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1.52</v>
      </c>
      <c r="AH46" s="204">
        <v>0</v>
      </c>
      <c r="AI46" s="204">
        <v>10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1.52</v>
      </c>
      <c r="AH47" s="204">
        <v>0</v>
      </c>
      <c r="AI47" s="204">
        <v>10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1.52</v>
      </c>
      <c r="AH48" s="204">
        <v>0</v>
      </c>
      <c r="AI48" s="204">
        <v>10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1.52</v>
      </c>
      <c r="AH49" s="204">
        <v>0</v>
      </c>
      <c r="AI49" s="204">
        <v>10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1.52</v>
      </c>
      <c r="AH50" s="204">
        <v>0</v>
      </c>
      <c r="AI50" s="204">
        <v>10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1.52</v>
      </c>
      <c r="AH51" s="204">
        <v>0</v>
      </c>
      <c r="AI51" s="204">
        <v>10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1.52</v>
      </c>
      <c r="AH52" s="204">
        <v>0</v>
      </c>
      <c r="AI52" s="204">
        <v>10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1.52</v>
      </c>
      <c r="AH53" s="204">
        <v>0</v>
      </c>
      <c r="AI53" s="204">
        <v>10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1.52</v>
      </c>
      <c r="AH54" s="204">
        <v>0</v>
      </c>
      <c r="AI54" s="204">
        <v>10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1.52</v>
      </c>
      <c r="AH55" s="204">
        <v>0</v>
      </c>
      <c r="AI55" s="204">
        <v>10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1.52</v>
      </c>
      <c r="AH56" s="204">
        <v>0</v>
      </c>
      <c r="AI56" s="204">
        <v>10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1.52</v>
      </c>
      <c r="AH57" s="204">
        <v>0</v>
      </c>
      <c r="AI57" s="204">
        <v>10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1.52</v>
      </c>
      <c r="AH58" s="204">
        <v>0</v>
      </c>
      <c r="AI58" s="204">
        <v>10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1.52</v>
      </c>
      <c r="AH59" s="204">
        <v>0</v>
      </c>
      <c r="AI59" s="204">
        <v>10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18.059999999999999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1.52</v>
      </c>
      <c r="AH60" s="204">
        <v>0</v>
      </c>
      <c r="AI60" s="204">
        <v>10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18.059999999999999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1.52</v>
      </c>
      <c r="AH61" s="204">
        <v>0</v>
      </c>
      <c r="AI61" s="204">
        <v>10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18.059999999999999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1.52</v>
      </c>
      <c r="AH62" s="204">
        <v>0</v>
      </c>
      <c r="AI62" s="204">
        <v>10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18.059999999999999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1.52</v>
      </c>
      <c r="AH63" s="204">
        <v>0</v>
      </c>
      <c r="AI63" s="204">
        <v>10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18.059999999999999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1.52</v>
      </c>
      <c r="AH64" s="204">
        <v>0</v>
      </c>
      <c r="AI64" s="204">
        <v>10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18.059999999999999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1.52</v>
      </c>
      <c r="AH65" s="204">
        <v>0</v>
      </c>
      <c r="AI65" s="204">
        <v>10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18.059999999999999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1.52</v>
      </c>
      <c r="AH66" s="204">
        <v>0</v>
      </c>
      <c r="AI66" s="204">
        <v>10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18.059999999999999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1.52</v>
      </c>
      <c r="AH67" s="204">
        <v>0</v>
      </c>
      <c r="AI67" s="204">
        <v>10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18.059999999999999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1.52</v>
      </c>
      <c r="AH68" s="204">
        <v>0</v>
      </c>
      <c r="AI68" s="204">
        <v>10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18.059999999999999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1.52</v>
      </c>
      <c r="AH69" s="204">
        <v>0</v>
      </c>
      <c r="AI69" s="204">
        <v>10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18.059999999999999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1.52</v>
      </c>
      <c r="AH70" s="204">
        <v>0</v>
      </c>
      <c r="AI70" s="204">
        <v>10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18.059999999999999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1.52</v>
      </c>
      <c r="AH71" s="204">
        <v>0</v>
      </c>
      <c r="AI71" s="204">
        <v>10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18.059999999999999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1.52</v>
      </c>
      <c r="AH72" s="204">
        <v>0</v>
      </c>
      <c r="AI72" s="204">
        <v>10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18.059999999999999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1.52</v>
      </c>
      <c r="AH73" s="204">
        <v>0</v>
      </c>
      <c r="AI73" s="204">
        <v>10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18.059999999999999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1.52</v>
      </c>
      <c r="AH74" s="204">
        <v>0</v>
      </c>
      <c r="AI74" s="204">
        <v>10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18.059999999999999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1.52</v>
      </c>
      <c r="AH75" s="204">
        <v>0</v>
      </c>
      <c r="AI75" s="204">
        <v>10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18.239999999999998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1.52</v>
      </c>
      <c r="AH76" s="204">
        <v>0</v>
      </c>
      <c r="AI76" s="204">
        <v>10</v>
      </c>
      <c r="AJ76" s="204">
        <v>0</v>
      </c>
      <c r="AK76" s="204">
        <v>0.84</v>
      </c>
      <c r="AL76" s="204">
        <v>0</v>
      </c>
      <c r="AM76" s="204">
        <v>0</v>
      </c>
      <c r="AN76" s="204">
        <v>0</v>
      </c>
      <c r="AO76" s="204">
        <v>18.239999999999998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1.52</v>
      </c>
      <c r="AH77" s="204">
        <v>0</v>
      </c>
      <c r="AI77" s="204">
        <v>10</v>
      </c>
      <c r="AJ77" s="204">
        <v>0</v>
      </c>
      <c r="AK77" s="204">
        <v>0.84</v>
      </c>
      <c r="AL77" s="204">
        <v>0</v>
      </c>
      <c r="AM77" s="204">
        <v>0</v>
      </c>
      <c r="AN77" s="204">
        <v>0</v>
      </c>
      <c r="AO77" s="204">
        <v>18.239999999999998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1.52</v>
      </c>
      <c r="AH78" s="204">
        <v>0</v>
      </c>
      <c r="AI78" s="204">
        <v>10</v>
      </c>
      <c r="AJ78" s="204">
        <v>0</v>
      </c>
      <c r="AK78" s="204">
        <v>0.84</v>
      </c>
      <c r="AL78" s="204">
        <v>0</v>
      </c>
      <c r="AM78" s="204">
        <v>0</v>
      </c>
      <c r="AN78" s="204">
        <v>0</v>
      </c>
      <c r="AO78" s="204">
        <v>18.239999999999998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1.52</v>
      </c>
      <c r="AH79" s="204">
        <v>0</v>
      </c>
      <c r="AI79" s="204">
        <v>10</v>
      </c>
      <c r="AJ79" s="204">
        <v>0</v>
      </c>
      <c r="AK79" s="204">
        <v>0.84</v>
      </c>
      <c r="AL79" s="204">
        <v>0</v>
      </c>
      <c r="AM79" s="204">
        <v>0</v>
      </c>
      <c r="AN79" s="204">
        <v>0</v>
      </c>
      <c r="AO79" s="204">
        <v>18.239999999999998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1.52</v>
      </c>
      <c r="AH80" s="204">
        <v>0</v>
      </c>
      <c r="AI80" s="204">
        <v>10</v>
      </c>
      <c r="AJ80" s="204">
        <v>0</v>
      </c>
      <c r="AK80" s="204">
        <v>0.84</v>
      </c>
      <c r="AL80" s="204">
        <v>0</v>
      </c>
      <c r="AM80" s="204">
        <v>0</v>
      </c>
      <c r="AN80" s="204">
        <v>0</v>
      </c>
      <c r="AO80" s="204">
        <v>18.239999999999998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1.52</v>
      </c>
      <c r="AH81" s="204">
        <v>0</v>
      </c>
      <c r="AI81" s="204">
        <v>10</v>
      </c>
      <c r="AJ81" s="204">
        <v>0</v>
      </c>
      <c r="AK81" s="204">
        <v>0.84</v>
      </c>
      <c r="AL81" s="204">
        <v>0</v>
      </c>
      <c r="AM81" s="204">
        <v>0</v>
      </c>
      <c r="AN81" s="204">
        <v>0</v>
      </c>
      <c r="AO81" s="204">
        <v>18.239999999999998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1.52</v>
      </c>
      <c r="AH82" s="204">
        <v>0</v>
      </c>
      <c r="AI82" s="204">
        <v>10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18.239999999999998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1.52</v>
      </c>
      <c r="AH83" s="204">
        <v>0</v>
      </c>
      <c r="AI83" s="204">
        <v>10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18.239999999999998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1.52</v>
      </c>
      <c r="AH84" s="204">
        <v>0</v>
      </c>
      <c r="AI84" s="204">
        <v>10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18.239999999999998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1.52</v>
      </c>
      <c r="AH85" s="204">
        <v>0</v>
      </c>
      <c r="AI85" s="204">
        <v>10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18.239999999999998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1.52</v>
      </c>
      <c r="AH86" s="204">
        <v>0</v>
      </c>
      <c r="AI86" s="204">
        <v>10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18.239999999999998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1.52</v>
      </c>
      <c r="AH87" s="204">
        <v>0</v>
      </c>
      <c r="AI87" s="204">
        <v>10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18.239999999999998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1.52</v>
      </c>
      <c r="AH88" s="204">
        <v>0</v>
      </c>
      <c r="AI88" s="204">
        <v>10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18.239999999999998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1.52</v>
      </c>
      <c r="AH89" s="204">
        <v>0</v>
      </c>
      <c r="AI89" s="204">
        <v>10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18.239999999999998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1.52</v>
      </c>
      <c r="AH90" s="204">
        <v>0</v>
      </c>
      <c r="AI90" s="204">
        <v>10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18.239999999999998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1.52</v>
      </c>
      <c r="AH91" s="204">
        <v>0</v>
      </c>
      <c r="AI91" s="204">
        <v>10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18.239999999999998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1.52</v>
      </c>
      <c r="AH92" s="204">
        <v>0</v>
      </c>
      <c r="AI92" s="204">
        <v>10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18.239999999999998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1.52</v>
      </c>
      <c r="AH93" s="204">
        <v>0</v>
      </c>
      <c r="AI93" s="204">
        <v>10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18.239999999999998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1.52</v>
      </c>
      <c r="AH94" s="204">
        <v>0</v>
      </c>
      <c r="AI94" s="204">
        <v>10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18.239999999999998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1.52</v>
      </c>
      <c r="AH95" s="204">
        <v>0</v>
      </c>
      <c r="AI95" s="204">
        <v>10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18.239999999999998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1.52</v>
      </c>
      <c r="AH96" s="204">
        <v>0</v>
      </c>
      <c r="AI96" s="204">
        <v>10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18.239999999999998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1.52</v>
      </c>
      <c r="AH97" s="204">
        <v>0</v>
      </c>
      <c r="AI97" s="204">
        <v>10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18.239999999999998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1.52</v>
      </c>
      <c r="AH98" s="204">
        <v>0</v>
      </c>
      <c r="AI98" s="204">
        <v>10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18.239999999999998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3.6480000000000005E-2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2.25</v>
      </c>
      <c r="AD3" s="204">
        <v>0</v>
      </c>
      <c r="AE3" s="204">
        <v>0</v>
      </c>
      <c r="AF3" s="204">
        <v>0</v>
      </c>
      <c r="AG3" s="204">
        <v>7.51</v>
      </c>
      <c r="AH3" s="204">
        <v>0</v>
      </c>
      <c r="AI3" s="204">
        <v>49.55</v>
      </c>
      <c r="AJ3" s="204">
        <v>0</v>
      </c>
      <c r="AK3" s="204">
        <v>3.65</v>
      </c>
      <c r="AL3" s="204">
        <v>0</v>
      </c>
      <c r="AM3" s="204">
        <v>0</v>
      </c>
      <c r="AN3" s="204">
        <v>0</v>
      </c>
      <c r="AO3" s="204">
        <v>74.42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2.25</v>
      </c>
      <c r="AD4" s="204">
        <v>0</v>
      </c>
      <c r="AE4" s="204">
        <v>0</v>
      </c>
      <c r="AF4" s="204">
        <v>0</v>
      </c>
      <c r="AG4" s="204">
        <v>7.51</v>
      </c>
      <c r="AH4" s="204">
        <v>0</v>
      </c>
      <c r="AI4" s="204">
        <v>49.55</v>
      </c>
      <c r="AJ4" s="204">
        <v>0</v>
      </c>
      <c r="AK4" s="204">
        <v>3.65</v>
      </c>
      <c r="AL4" s="204">
        <v>0</v>
      </c>
      <c r="AM4" s="204">
        <v>0</v>
      </c>
      <c r="AN4" s="204">
        <v>0</v>
      </c>
      <c r="AO4" s="204">
        <v>74.42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2.25</v>
      </c>
      <c r="AD5" s="204">
        <v>0</v>
      </c>
      <c r="AE5" s="204">
        <v>0</v>
      </c>
      <c r="AF5" s="204">
        <v>0</v>
      </c>
      <c r="AG5" s="204">
        <v>7.51</v>
      </c>
      <c r="AH5" s="204">
        <v>0</v>
      </c>
      <c r="AI5" s="204">
        <v>49.55</v>
      </c>
      <c r="AJ5" s="204">
        <v>0</v>
      </c>
      <c r="AK5" s="204">
        <v>3.65</v>
      </c>
      <c r="AL5" s="204">
        <v>0</v>
      </c>
      <c r="AM5" s="204">
        <v>0</v>
      </c>
      <c r="AN5" s="204">
        <v>0</v>
      </c>
      <c r="AO5" s="204">
        <v>74.42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2.25</v>
      </c>
      <c r="AD6" s="204">
        <v>0</v>
      </c>
      <c r="AE6" s="204">
        <v>0</v>
      </c>
      <c r="AF6" s="204">
        <v>0</v>
      </c>
      <c r="AG6" s="204">
        <v>7.51</v>
      </c>
      <c r="AH6" s="204">
        <v>0</v>
      </c>
      <c r="AI6" s="204">
        <v>49.55</v>
      </c>
      <c r="AJ6" s="204">
        <v>0</v>
      </c>
      <c r="AK6" s="204">
        <v>3.65</v>
      </c>
      <c r="AL6" s="204">
        <v>0</v>
      </c>
      <c r="AM6" s="204">
        <v>0</v>
      </c>
      <c r="AN6" s="204">
        <v>0</v>
      </c>
      <c r="AO6" s="204">
        <v>74.42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2.2999999999999998</v>
      </c>
      <c r="AD7" s="204">
        <v>0</v>
      </c>
      <c r="AE7" s="204">
        <v>0</v>
      </c>
      <c r="AF7" s="204">
        <v>0</v>
      </c>
      <c r="AG7" s="204">
        <v>7.51</v>
      </c>
      <c r="AH7" s="204">
        <v>0</v>
      </c>
      <c r="AI7" s="204">
        <v>49.55</v>
      </c>
      <c r="AJ7" s="204">
        <v>0</v>
      </c>
      <c r="AK7" s="204">
        <v>3.65</v>
      </c>
      <c r="AL7" s="204">
        <v>0</v>
      </c>
      <c r="AM7" s="204">
        <v>0</v>
      </c>
      <c r="AN7" s="204">
        <v>0</v>
      </c>
      <c r="AO7" s="204">
        <v>74.42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2.2999999999999998</v>
      </c>
      <c r="AD8" s="204">
        <v>0</v>
      </c>
      <c r="AE8" s="204">
        <v>0</v>
      </c>
      <c r="AF8" s="204">
        <v>0</v>
      </c>
      <c r="AG8" s="204">
        <v>7.51</v>
      </c>
      <c r="AH8" s="204">
        <v>0</v>
      </c>
      <c r="AI8" s="204">
        <v>49.55</v>
      </c>
      <c r="AJ8" s="204">
        <v>0</v>
      </c>
      <c r="AK8" s="204">
        <v>3.65</v>
      </c>
      <c r="AL8" s="204">
        <v>0</v>
      </c>
      <c r="AM8" s="204">
        <v>0</v>
      </c>
      <c r="AN8" s="204">
        <v>0</v>
      </c>
      <c r="AO8" s="204">
        <v>74.42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2.2999999999999998</v>
      </c>
      <c r="AD9" s="204">
        <v>0</v>
      </c>
      <c r="AE9" s="204">
        <v>0</v>
      </c>
      <c r="AF9" s="204">
        <v>0</v>
      </c>
      <c r="AG9" s="204">
        <v>7.51</v>
      </c>
      <c r="AH9" s="204">
        <v>0</v>
      </c>
      <c r="AI9" s="204">
        <v>49.55</v>
      </c>
      <c r="AJ9" s="204">
        <v>0</v>
      </c>
      <c r="AK9" s="204">
        <v>3.65</v>
      </c>
      <c r="AL9" s="204">
        <v>0</v>
      </c>
      <c r="AM9" s="204">
        <v>0</v>
      </c>
      <c r="AN9" s="204">
        <v>0</v>
      </c>
      <c r="AO9" s="204">
        <v>74.42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2.2999999999999998</v>
      </c>
      <c r="AD10" s="204">
        <v>0</v>
      </c>
      <c r="AE10" s="204">
        <v>0</v>
      </c>
      <c r="AF10" s="204">
        <v>0</v>
      </c>
      <c r="AG10" s="204">
        <v>7.51</v>
      </c>
      <c r="AH10" s="204">
        <v>0</v>
      </c>
      <c r="AI10" s="204">
        <v>49.55</v>
      </c>
      <c r="AJ10" s="204">
        <v>0</v>
      </c>
      <c r="AK10" s="204">
        <v>3.65</v>
      </c>
      <c r="AL10" s="204">
        <v>0</v>
      </c>
      <c r="AM10" s="204">
        <v>0</v>
      </c>
      <c r="AN10" s="204">
        <v>0</v>
      </c>
      <c r="AO10" s="204">
        <v>74.42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2.2999999999999998</v>
      </c>
      <c r="AD11" s="204">
        <v>0</v>
      </c>
      <c r="AE11" s="204">
        <v>0</v>
      </c>
      <c r="AF11" s="204">
        <v>0</v>
      </c>
      <c r="AG11" s="204">
        <v>7.51</v>
      </c>
      <c r="AH11" s="204">
        <v>0</v>
      </c>
      <c r="AI11" s="204">
        <v>49.55</v>
      </c>
      <c r="AJ11" s="204">
        <v>0</v>
      </c>
      <c r="AK11" s="204">
        <v>3.65</v>
      </c>
      <c r="AL11" s="204">
        <v>0</v>
      </c>
      <c r="AM11" s="204">
        <v>0</v>
      </c>
      <c r="AN11" s="204">
        <v>0</v>
      </c>
      <c r="AO11" s="204">
        <v>74.42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2.2999999999999998</v>
      </c>
      <c r="AD12" s="204">
        <v>0</v>
      </c>
      <c r="AE12" s="204">
        <v>0</v>
      </c>
      <c r="AF12" s="204">
        <v>0</v>
      </c>
      <c r="AG12" s="204">
        <v>7.51</v>
      </c>
      <c r="AH12" s="204">
        <v>0</v>
      </c>
      <c r="AI12" s="204">
        <v>49.55</v>
      </c>
      <c r="AJ12" s="204">
        <v>0</v>
      </c>
      <c r="AK12" s="204">
        <v>3.65</v>
      </c>
      <c r="AL12" s="204">
        <v>0</v>
      </c>
      <c r="AM12" s="204">
        <v>0</v>
      </c>
      <c r="AN12" s="204">
        <v>0</v>
      </c>
      <c r="AO12" s="204">
        <v>74.42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2.2999999999999998</v>
      </c>
      <c r="AD13" s="204">
        <v>0</v>
      </c>
      <c r="AE13" s="204">
        <v>0</v>
      </c>
      <c r="AF13" s="204">
        <v>0</v>
      </c>
      <c r="AG13" s="204">
        <v>7.51</v>
      </c>
      <c r="AH13" s="204">
        <v>0</v>
      </c>
      <c r="AI13" s="204">
        <v>49.55</v>
      </c>
      <c r="AJ13" s="204">
        <v>0</v>
      </c>
      <c r="AK13" s="204">
        <v>3.65</v>
      </c>
      <c r="AL13" s="204">
        <v>0</v>
      </c>
      <c r="AM13" s="204">
        <v>0</v>
      </c>
      <c r="AN13" s="204">
        <v>0</v>
      </c>
      <c r="AO13" s="204">
        <v>74.42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2.2999999999999998</v>
      </c>
      <c r="AD14" s="204">
        <v>0</v>
      </c>
      <c r="AE14" s="204">
        <v>0</v>
      </c>
      <c r="AF14" s="204">
        <v>0</v>
      </c>
      <c r="AG14" s="204">
        <v>7.51</v>
      </c>
      <c r="AH14" s="204">
        <v>0</v>
      </c>
      <c r="AI14" s="204">
        <v>49.55</v>
      </c>
      <c r="AJ14" s="204">
        <v>0</v>
      </c>
      <c r="AK14" s="204">
        <v>3.65</v>
      </c>
      <c r="AL14" s="204">
        <v>0</v>
      </c>
      <c r="AM14" s="204">
        <v>0</v>
      </c>
      <c r="AN14" s="204">
        <v>0</v>
      </c>
      <c r="AO14" s="204">
        <v>74.42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2.2999999999999998</v>
      </c>
      <c r="AD15" s="204">
        <v>0</v>
      </c>
      <c r="AE15" s="204">
        <v>0</v>
      </c>
      <c r="AF15" s="204">
        <v>0</v>
      </c>
      <c r="AG15" s="204">
        <v>7.51</v>
      </c>
      <c r="AH15" s="204">
        <v>0</v>
      </c>
      <c r="AI15" s="204">
        <v>49.55</v>
      </c>
      <c r="AJ15" s="204">
        <v>0</v>
      </c>
      <c r="AK15" s="204">
        <v>3.65</v>
      </c>
      <c r="AL15" s="204">
        <v>0</v>
      </c>
      <c r="AM15" s="204">
        <v>0</v>
      </c>
      <c r="AN15" s="204">
        <v>0</v>
      </c>
      <c r="AO15" s="204">
        <v>74.42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2.2999999999999998</v>
      </c>
      <c r="AD16" s="204">
        <v>0</v>
      </c>
      <c r="AE16" s="204">
        <v>0</v>
      </c>
      <c r="AF16" s="204">
        <v>0</v>
      </c>
      <c r="AG16" s="204">
        <v>7.51</v>
      </c>
      <c r="AH16" s="204">
        <v>0</v>
      </c>
      <c r="AI16" s="204">
        <v>49.55</v>
      </c>
      <c r="AJ16" s="204">
        <v>0</v>
      </c>
      <c r="AK16" s="204">
        <v>3.65</v>
      </c>
      <c r="AL16" s="204">
        <v>0</v>
      </c>
      <c r="AM16" s="204">
        <v>0</v>
      </c>
      <c r="AN16" s="204">
        <v>0</v>
      </c>
      <c r="AO16" s="204">
        <v>74.42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2.2999999999999998</v>
      </c>
      <c r="AD17" s="204">
        <v>0</v>
      </c>
      <c r="AE17" s="204">
        <v>0</v>
      </c>
      <c r="AF17" s="204">
        <v>0</v>
      </c>
      <c r="AG17" s="204">
        <v>7.51</v>
      </c>
      <c r="AH17" s="204">
        <v>0</v>
      </c>
      <c r="AI17" s="204">
        <v>49.55</v>
      </c>
      <c r="AJ17" s="204">
        <v>0</v>
      </c>
      <c r="AK17" s="204">
        <v>3.65</v>
      </c>
      <c r="AL17" s="204">
        <v>0</v>
      </c>
      <c r="AM17" s="204">
        <v>0</v>
      </c>
      <c r="AN17" s="204">
        <v>0</v>
      </c>
      <c r="AO17" s="204">
        <v>74.42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2.2999999999999998</v>
      </c>
      <c r="AD18" s="204">
        <v>0</v>
      </c>
      <c r="AE18" s="204">
        <v>0</v>
      </c>
      <c r="AF18" s="204">
        <v>0</v>
      </c>
      <c r="AG18" s="204">
        <v>7.51</v>
      </c>
      <c r="AH18" s="204">
        <v>0</v>
      </c>
      <c r="AI18" s="204">
        <v>49.55</v>
      </c>
      <c r="AJ18" s="204">
        <v>0</v>
      </c>
      <c r="AK18" s="204">
        <v>3.65</v>
      </c>
      <c r="AL18" s="204">
        <v>0</v>
      </c>
      <c r="AM18" s="204">
        <v>0</v>
      </c>
      <c r="AN18" s="204">
        <v>0</v>
      </c>
      <c r="AO18" s="204">
        <v>74.42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2.2999999999999998</v>
      </c>
      <c r="AD19" s="204">
        <v>0</v>
      </c>
      <c r="AE19" s="204">
        <v>0</v>
      </c>
      <c r="AF19" s="204">
        <v>0</v>
      </c>
      <c r="AG19" s="204">
        <v>7.51</v>
      </c>
      <c r="AH19" s="204">
        <v>0</v>
      </c>
      <c r="AI19" s="204">
        <v>49.55</v>
      </c>
      <c r="AJ19" s="204">
        <v>0</v>
      </c>
      <c r="AK19" s="204">
        <v>3.65</v>
      </c>
      <c r="AL19" s="204">
        <v>0</v>
      </c>
      <c r="AM19" s="204">
        <v>0</v>
      </c>
      <c r="AN19" s="204">
        <v>0</v>
      </c>
      <c r="AO19" s="204">
        <v>74.42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2.2999999999999998</v>
      </c>
      <c r="AD20" s="204">
        <v>0</v>
      </c>
      <c r="AE20" s="204">
        <v>0</v>
      </c>
      <c r="AF20" s="204">
        <v>0</v>
      </c>
      <c r="AG20" s="204">
        <v>7.51</v>
      </c>
      <c r="AH20" s="204">
        <v>0</v>
      </c>
      <c r="AI20" s="204">
        <v>49.55</v>
      </c>
      <c r="AJ20" s="204">
        <v>0</v>
      </c>
      <c r="AK20" s="204">
        <v>3.65</v>
      </c>
      <c r="AL20" s="204">
        <v>0</v>
      </c>
      <c r="AM20" s="204">
        <v>0</v>
      </c>
      <c r="AN20" s="204">
        <v>0</v>
      </c>
      <c r="AO20" s="204">
        <v>74.42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2.2999999999999998</v>
      </c>
      <c r="AD21" s="204">
        <v>0</v>
      </c>
      <c r="AE21" s="204">
        <v>0</v>
      </c>
      <c r="AF21" s="204">
        <v>0</v>
      </c>
      <c r="AG21" s="204">
        <v>7.51</v>
      </c>
      <c r="AH21" s="204">
        <v>0</v>
      </c>
      <c r="AI21" s="204">
        <v>49.55</v>
      </c>
      <c r="AJ21" s="204">
        <v>0</v>
      </c>
      <c r="AK21" s="204">
        <v>3.65</v>
      </c>
      <c r="AL21" s="204">
        <v>0</v>
      </c>
      <c r="AM21" s="204">
        <v>0</v>
      </c>
      <c r="AN21" s="204">
        <v>0</v>
      </c>
      <c r="AO21" s="204">
        <v>74.42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2.2999999999999998</v>
      </c>
      <c r="AD22" s="204">
        <v>0</v>
      </c>
      <c r="AE22" s="204">
        <v>0</v>
      </c>
      <c r="AF22" s="204">
        <v>0</v>
      </c>
      <c r="AG22" s="204">
        <v>7.51</v>
      </c>
      <c r="AH22" s="204">
        <v>0</v>
      </c>
      <c r="AI22" s="204">
        <v>49.55</v>
      </c>
      <c r="AJ22" s="204">
        <v>0</v>
      </c>
      <c r="AK22" s="204">
        <v>3.65</v>
      </c>
      <c r="AL22" s="204">
        <v>0</v>
      </c>
      <c r="AM22" s="204">
        <v>0</v>
      </c>
      <c r="AN22" s="204">
        <v>0</v>
      </c>
      <c r="AO22" s="204">
        <v>74.42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2.2999999999999998</v>
      </c>
      <c r="AD23" s="204">
        <v>0</v>
      </c>
      <c r="AE23" s="204">
        <v>0</v>
      </c>
      <c r="AF23" s="204">
        <v>0</v>
      </c>
      <c r="AG23" s="204">
        <v>7.51</v>
      </c>
      <c r="AH23" s="204">
        <v>0</v>
      </c>
      <c r="AI23" s="204">
        <v>49.55</v>
      </c>
      <c r="AJ23" s="204">
        <v>0</v>
      </c>
      <c r="AK23" s="204">
        <v>3.65</v>
      </c>
      <c r="AL23" s="204">
        <v>0</v>
      </c>
      <c r="AM23" s="204">
        <v>0</v>
      </c>
      <c r="AN23" s="204">
        <v>0</v>
      </c>
      <c r="AO23" s="204">
        <v>74.42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2.2999999999999998</v>
      </c>
      <c r="AD24" s="204">
        <v>0</v>
      </c>
      <c r="AE24" s="204">
        <v>0</v>
      </c>
      <c r="AF24" s="204">
        <v>0</v>
      </c>
      <c r="AG24" s="204">
        <v>7.51</v>
      </c>
      <c r="AH24" s="204">
        <v>0</v>
      </c>
      <c r="AI24" s="204">
        <v>49.55</v>
      </c>
      <c r="AJ24" s="204">
        <v>0</v>
      </c>
      <c r="AK24" s="204">
        <v>3.65</v>
      </c>
      <c r="AL24" s="204">
        <v>0</v>
      </c>
      <c r="AM24" s="204">
        <v>0</v>
      </c>
      <c r="AN24" s="204">
        <v>0</v>
      </c>
      <c r="AO24" s="204">
        <v>74.42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2.2999999999999998</v>
      </c>
      <c r="AD25" s="204">
        <v>0</v>
      </c>
      <c r="AE25" s="204">
        <v>0</v>
      </c>
      <c r="AF25" s="204">
        <v>0</v>
      </c>
      <c r="AG25" s="204">
        <v>7.51</v>
      </c>
      <c r="AH25" s="204">
        <v>0</v>
      </c>
      <c r="AI25" s="204">
        <v>49.55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2.2999999999999998</v>
      </c>
      <c r="AD26" s="204">
        <v>0</v>
      </c>
      <c r="AE26" s="204">
        <v>0</v>
      </c>
      <c r="AF26" s="204">
        <v>0</v>
      </c>
      <c r="AG26" s="204">
        <v>7.51</v>
      </c>
      <c r="AH26" s="204">
        <v>0</v>
      </c>
      <c r="AI26" s="204">
        <v>49.55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2.2999999999999998</v>
      </c>
      <c r="AD27" s="204">
        <v>0</v>
      </c>
      <c r="AE27" s="204">
        <v>0</v>
      </c>
      <c r="AF27" s="204">
        <v>0</v>
      </c>
      <c r="AG27" s="204">
        <v>7.51</v>
      </c>
      <c r="AH27" s="204">
        <v>0</v>
      </c>
      <c r="AI27" s="204">
        <v>49.55</v>
      </c>
      <c r="AJ27" s="204">
        <v>0</v>
      </c>
      <c r="AK27" s="204">
        <v>3.65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2.2999999999999998</v>
      </c>
      <c r="AD28" s="204">
        <v>0</v>
      </c>
      <c r="AE28" s="204">
        <v>0</v>
      </c>
      <c r="AF28" s="204">
        <v>0</v>
      </c>
      <c r="AG28" s="204">
        <v>7.51</v>
      </c>
      <c r="AH28" s="204">
        <v>0</v>
      </c>
      <c r="AI28" s="204">
        <v>49.55</v>
      </c>
      <c r="AJ28" s="204">
        <v>0</v>
      </c>
      <c r="AK28" s="204">
        <v>3.65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2.2999999999999998</v>
      </c>
      <c r="AD29" s="204">
        <v>0</v>
      </c>
      <c r="AE29" s="204">
        <v>0</v>
      </c>
      <c r="AF29" s="204">
        <v>0</v>
      </c>
      <c r="AG29" s="204">
        <v>7.51</v>
      </c>
      <c r="AH29" s="204">
        <v>0</v>
      </c>
      <c r="AI29" s="204">
        <v>49.55</v>
      </c>
      <c r="AJ29" s="204">
        <v>0</v>
      </c>
      <c r="AK29" s="204">
        <v>3.65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2.2999999999999998</v>
      </c>
      <c r="AD30" s="204">
        <v>0</v>
      </c>
      <c r="AE30" s="204">
        <v>0</v>
      </c>
      <c r="AF30" s="204">
        <v>0</v>
      </c>
      <c r="AG30" s="204">
        <v>7.51</v>
      </c>
      <c r="AH30" s="204">
        <v>0</v>
      </c>
      <c r="AI30" s="204">
        <v>49.55</v>
      </c>
      <c r="AJ30" s="204">
        <v>0</v>
      </c>
      <c r="AK30" s="204">
        <v>3.65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2.2999999999999998</v>
      </c>
      <c r="AD31" s="204">
        <v>0</v>
      </c>
      <c r="AE31" s="204">
        <v>0</v>
      </c>
      <c r="AF31" s="204">
        <v>0</v>
      </c>
      <c r="AG31" s="204">
        <v>7.51</v>
      </c>
      <c r="AH31" s="204">
        <v>0</v>
      </c>
      <c r="AI31" s="204">
        <v>49.55</v>
      </c>
      <c r="AJ31" s="204">
        <v>0</v>
      </c>
      <c r="AK31" s="204">
        <v>4.29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2.2999999999999998</v>
      </c>
      <c r="AD32" s="204">
        <v>0</v>
      </c>
      <c r="AE32" s="204">
        <v>0</v>
      </c>
      <c r="AF32" s="204">
        <v>0</v>
      </c>
      <c r="AG32" s="204">
        <v>7.51</v>
      </c>
      <c r="AH32" s="204">
        <v>0</v>
      </c>
      <c r="AI32" s="204">
        <v>49.55</v>
      </c>
      <c r="AJ32" s="204">
        <v>0</v>
      </c>
      <c r="AK32" s="204">
        <v>4.29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2.2999999999999998</v>
      </c>
      <c r="AD33" s="204">
        <v>0</v>
      </c>
      <c r="AE33" s="204">
        <v>0</v>
      </c>
      <c r="AF33" s="204">
        <v>0</v>
      </c>
      <c r="AG33" s="204">
        <v>7.51</v>
      </c>
      <c r="AH33" s="204">
        <v>0</v>
      </c>
      <c r="AI33" s="204">
        <v>49.55</v>
      </c>
      <c r="AJ33" s="204">
        <v>0</v>
      </c>
      <c r="AK33" s="204">
        <v>4.29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2.2999999999999998</v>
      </c>
      <c r="AD34" s="204">
        <v>0</v>
      </c>
      <c r="AE34" s="204">
        <v>0</v>
      </c>
      <c r="AF34" s="204">
        <v>0</v>
      </c>
      <c r="AG34" s="204">
        <v>7.51</v>
      </c>
      <c r="AH34" s="204">
        <v>0</v>
      </c>
      <c r="AI34" s="204">
        <v>49.55</v>
      </c>
      <c r="AJ34" s="204">
        <v>0</v>
      </c>
      <c r="AK34" s="204">
        <v>4.29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2.2999999999999998</v>
      </c>
      <c r="AD35" s="204">
        <v>0</v>
      </c>
      <c r="AE35" s="204">
        <v>0</v>
      </c>
      <c r="AF35" s="204">
        <v>0</v>
      </c>
      <c r="AG35" s="204">
        <v>7.51</v>
      </c>
      <c r="AH35" s="204">
        <v>0</v>
      </c>
      <c r="AI35" s="204">
        <v>49.55</v>
      </c>
      <c r="AJ35" s="204">
        <v>0</v>
      </c>
      <c r="AK35" s="204">
        <v>4.29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2.2999999999999998</v>
      </c>
      <c r="AD36" s="204">
        <v>0</v>
      </c>
      <c r="AE36" s="204">
        <v>0</v>
      </c>
      <c r="AF36" s="204">
        <v>0</v>
      </c>
      <c r="AG36" s="204">
        <v>7.51</v>
      </c>
      <c r="AH36" s="204">
        <v>0</v>
      </c>
      <c r="AI36" s="204">
        <v>49.55</v>
      </c>
      <c r="AJ36" s="204">
        <v>0</v>
      </c>
      <c r="AK36" s="204">
        <v>4.29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2.2999999999999998</v>
      </c>
      <c r="AD37" s="204">
        <v>0</v>
      </c>
      <c r="AE37" s="204">
        <v>0</v>
      </c>
      <c r="AF37" s="204">
        <v>0</v>
      </c>
      <c r="AG37" s="204">
        <v>7.51</v>
      </c>
      <c r="AH37" s="204">
        <v>0</v>
      </c>
      <c r="AI37" s="204">
        <v>49.55</v>
      </c>
      <c r="AJ37" s="204">
        <v>0</v>
      </c>
      <c r="AK37" s="204">
        <v>4.29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2.2999999999999998</v>
      </c>
      <c r="AD38" s="204">
        <v>0</v>
      </c>
      <c r="AE38" s="204">
        <v>0</v>
      </c>
      <c r="AF38" s="204">
        <v>0</v>
      </c>
      <c r="AG38" s="204">
        <v>7.51</v>
      </c>
      <c r="AH38" s="204">
        <v>0</v>
      </c>
      <c r="AI38" s="204">
        <v>49.55</v>
      </c>
      <c r="AJ38" s="204">
        <v>0</v>
      </c>
      <c r="AK38" s="204">
        <v>4.29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2.2999999999999998</v>
      </c>
      <c r="AD39" s="204">
        <v>0</v>
      </c>
      <c r="AE39" s="204">
        <v>0</v>
      </c>
      <c r="AF39" s="204">
        <v>0</v>
      </c>
      <c r="AG39" s="204">
        <v>7.51</v>
      </c>
      <c r="AH39" s="204">
        <v>0</v>
      </c>
      <c r="AI39" s="204">
        <v>49.55</v>
      </c>
      <c r="AJ39" s="204">
        <v>0</v>
      </c>
      <c r="AK39" s="204">
        <v>4.29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2.2999999999999998</v>
      </c>
      <c r="AD40" s="204">
        <v>0</v>
      </c>
      <c r="AE40" s="204">
        <v>0</v>
      </c>
      <c r="AF40" s="204">
        <v>0</v>
      </c>
      <c r="AG40" s="204">
        <v>7.51</v>
      </c>
      <c r="AH40" s="204">
        <v>0</v>
      </c>
      <c r="AI40" s="204">
        <v>49.55</v>
      </c>
      <c r="AJ40" s="204">
        <v>0</v>
      </c>
      <c r="AK40" s="204">
        <v>4.29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2.2999999999999998</v>
      </c>
      <c r="AD41" s="204">
        <v>0</v>
      </c>
      <c r="AE41" s="204">
        <v>0</v>
      </c>
      <c r="AF41" s="204">
        <v>0</v>
      </c>
      <c r="AG41" s="204">
        <v>7.51</v>
      </c>
      <c r="AH41" s="204">
        <v>0</v>
      </c>
      <c r="AI41" s="204">
        <v>49.55</v>
      </c>
      <c r="AJ41" s="204">
        <v>0</v>
      </c>
      <c r="AK41" s="204">
        <v>4.29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2.2999999999999998</v>
      </c>
      <c r="AD42" s="204">
        <v>0</v>
      </c>
      <c r="AE42" s="204">
        <v>0</v>
      </c>
      <c r="AF42" s="204">
        <v>0</v>
      </c>
      <c r="AG42" s="204">
        <v>7.51</v>
      </c>
      <c r="AH42" s="204">
        <v>0</v>
      </c>
      <c r="AI42" s="204">
        <v>49.55</v>
      </c>
      <c r="AJ42" s="204">
        <v>0</v>
      </c>
      <c r="AK42" s="204">
        <v>4.29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2.2999999999999998</v>
      </c>
      <c r="AD43" s="204">
        <v>0</v>
      </c>
      <c r="AE43" s="204">
        <v>0</v>
      </c>
      <c r="AF43" s="204">
        <v>0</v>
      </c>
      <c r="AG43" s="204">
        <v>7.51</v>
      </c>
      <c r="AH43" s="204">
        <v>0</v>
      </c>
      <c r="AI43" s="204">
        <v>49.55</v>
      </c>
      <c r="AJ43" s="204">
        <v>0</v>
      </c>
      <c r="AK43" s="204">
        <v>4.29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2.2999999999999998</v>
      </c>
      <c r="AD44" s="204">
        <v>0</v>
      </c>
      <c r="AE44" s="204">
        <v>0</v>
      </c>
      <c r="AF44" s="204">
        <v>0</v>
      </c>
      <c r="AG44" s="204">
        <v>7.51</v>
      </c>
      <c r="AH44" s="204">
        <v>0</v>
      </c>
      <c r="AI44" s="204">
        <v>49.55</v>
      </c>
      <c r="AJ44" s="204">
        <v>0</v>
      </c>
      <c r="AK44" s="204">
        <v>4.29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2.2999999999999998</v>
      </c>
      <c r="AD45" s="204">
        <v>0</v>
      </c>
      <c r="AE45" s="204">
        <v>0</v>
      </c>
      <c r="AF45" s="204">
        <v>0</v>
      </c>
      <c r="AG45" s="204">
        <v>7.51</v>
      </c>
      <c r="AH45" s="204">
        <v>0</v>
      </c>
      <c r="AI45" s="204">
        <v>49.55</v>
      </c>
      <c r="AJ45" s="204">
        <v>0</v>
      </c>
      <c r="AK45" s="204">
        <v>4.29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2.2999999999999998</v>
      </c>
      <c r="AD46" s="204">
        <v>0</v>
      </c>
      <c r="AE46" s="204">
        <v>0</v>
      </c>
      <c r="AF46" s="204">
        <v>0</v>
      </c>
      <c r="AG46" s="204">
        <v>7.51</v>
      </c>
      <c r="AH46" s="204">
        <v>0</v>
      </c>
      <c r="AI46" s="204">
        <v>49.55</v>
      </c>
      <c r="AJ46" s="204">
        <v>0</v>
      </c>
      <c r="AK46" s="204">
        <v>4.29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2.25</v>
      </c>
      <c r="AD47" s="204">
        <v>0</v>
      </c>
      <c r="AE47" s="204">
        <v>0</v>
      </c>
      <c r="AF47" s="204">
        <v>0</v>
      </c>
      <c r="AG47" s="204">
        <v>7.51</v>
      </c>
      <c r="AH47" s="204">
        <v>0</v>
      </c>
      <c r="AI47" s="204">
        <v>49.55</v>
      </c>
      <c r="AJ47" s="204">
        <v>0</v>
      </c>
      <c r="AK47" s="204">
        <v>4.29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2.25</v>
      </c>
      <c r="AD48" s="204">
        <v>0</v>
      </c>
      <c r="AE48" s="204">
        <v>0</v>
      </c>
      <c r="AF48" s="204">
        <v>0</v>
      </c>
      <c r="AG48" s="204">
        <v>7.51</v>
      </c>
      <c r="AH48" s="204">
        <v>0</v>
      </c>
      <c r="AI48" s="204">
        <v>49.55</v>
      </c>
      <c r="AJ48" s="204">
        <v>0</v>
      </c>
      <c r="AK48" s="204">
        <v>4.29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2.25</v>
      </c>
      <c r="AD49" s="204">
        <v>0</v>
      </c>
      <c r="AE49" s="204">
        <v>0</v>
      </c>
      <c r="AF49" s="204">
        <v>0</v>
      </c>
      <c r="AG49" s="204">
        <v>7.51</v>
      </c>
      <c r="AH49" s="204">
        <v>0</v>
      </c>
      <c r="AI49" s="204">
        <v>49.55</v>
      </c>
      <c r="AJ49" s="204">
        <v>0</v>
      </c>
      <c r="AK49" s="204">
        <v>4.29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2.25</v>
      </c>
      <c r="AD50" s="204">
        <v>0</v>
      </c>
      <c r="AE50" s="204">
        <v>0</v>
      </c>
      <c r="AF50" s="204">
        <v>0</v>
      </c>
      <c r="AG50" s="204">
        <v>7.51</v>
      </c>
      <c r="AH50" s="204">
        <v>0</v>
      </c>
      <c r="AI50" s="204">
        <v>49.55</v>
      </c>
      <c r="AJ50" s="204">
        <v>0</v>
      </c>
      <c r="AK50" s="204">
        <v>4.29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2.25</v>
      </c>
      <c r="AD51" s="204">
        <v>0</v>
      </c>
      <c r="AE51" s="204">
        <v>0</v>
      </c>
      <c r="AF51" s="204">
        <v>0</v>
      </c>
      <c r="AG51" s="204">
        <v>7.51</v>
      </c>
      <c r="AH51" s="204">
        <v>0</v>
      </c>
      <c r="AI51" s="204">
        <v>49.55</v>
      </c>
      <c r="AJ51" s="204">
        <v>0</v>
      </c>
      <c r="AK51" s="204">
        <v>4.29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2.25</v>
      </c>
      <c r="AD52" s="204">
        <v>0</v>
      </c>
      <c r="AE52" s="204">
        <v>0</v>
      </c>
      <c r="AF52" s="204">
        <v>0</v>
      </c>
      <c r="AG52" s="204">
        <v>7.51</v>
      </c>
      <c r="AH52" s="204">
        <v>0</v>
      </c>
      <c r="AI52" s="204">
        <v>49.55</v>
      </c>
      <c r="AJ52" s="204">
        <v>0</v>
      </c>
      <c r="AK52" s="204">
        <v>4.29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2.25</v>
      </c>
      <c r="AD53" s="204">
        <v>0</v>
      </c>
      <c r="AE53" s="204">
        <v>0</v>
      </c>
      <c r="AF53" s="204">
        <v>0</v>
      </c>
      <c r="AG53" s="204">
        <v>7.51</v>
      </c>
      <c r="AH53" s="204">
        <v>0</v>
      </c>
      <c r="AI53" s="204">
        <v>49.55</v>
      </c>
      <c r="AJ53" s="204">
        <v>0</v>
      </c>
      <c r="AK53" s="204">
        <v>4.29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2.25</v>
      </c>
      <c r="AD54" s="204">
        <v>0</v>
      </c>
      <c r="AE54" s="204">
        <v>0</v>
      </c>
      <c r="AF54" s="204">
        <v>0</v>
      </c>
      <c r="AG54" s="204">
        <v>7.51</v>
      </c>
      <c r="AH54" s="204">
        <v>0</v>
      </c>
      <c r="AI54" s="204">
        <v>49.55</v>
      </c>
      <c r="AJ54" s="204">
        <v>0</v>
      </c>
      <c r="AK54" s="204">
        <v>4.29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2.2999999999999998</v>
      </c>
      <c r="AD55" s="204">
        <v>0</v>
      </c>
      <c r="AE55" s="204">
        <v>0</v>
      </c>
      <c r="AF55" s="204">
        <v>0</v>
      </c>
      <c r="AG55" s="204">
        <v>7.51</v>
      </c>
      <c r="AH55" s="204">
        <v>0</v>
      </c>
      <c r="AI55" s="204">
        <v>49.55</v>
      </c>
      <c r="AJ55" s="204">
        <v>0</v>
      </c>
      <c r="AK55" s="204">
        <v>4.29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2.2999999999999998</v>
      </c>
      <c r="AD56" s="204">
        <v>0</v>
      </c>
      <c r="AE56" s="204">
        <v>0</v>
      </c>
      <c r="AF56" s="204">
        <v>0</v>
      </c>
      <c r="AG56" s="204">
        <v>7.51</v>
      </c>
      <c r="AH56" s="204">
        <v>0</v>
      </c>
      <c r="AI56" s="204">
        <v>49.55</v>
      </c>
      <c r="AJ56" s="204">
        <v>0</v>
      </c>
      <c r="AK56" s="204">
        <v>4.29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2.2999999999999998</v>
      </c>
      <c r="AD57" s="204">
        <v>0</v>
      </c>
      <c r="AE57" s="204">
        <v>0</v>
      </c>
      <c r="AF57" s="204">
        <v>0</v>
      </c>
      <c r="AG57" s="204">
        <v>7.51</v>
      </c>
      <c r="AH57" s="204">
        <v>0</v>
      </c>
      <c r="AI57" s="204">
        <v>49.55</v>
      </c>
      <c r="AJ57" s="204">
        <v>0</v>
      </c>
      <c r="AK57" s="204">
        <v>4.29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2.2999999999999998</v>
      </c>
      <c r="AD58" s="204">
        <v>0</v>
      </c>
      <c r="AE58" s="204">
        <v>0</v>
      </c>
      <c r="AF58" s="204">
        <v>0</v>
      </c>
      <c r="AG58" s="204">
        <v>7.51</v>
      </c>
      <c r="AH58" s="204">
        <v>0</v>
      </c>
      <c r="AI58" s="204">
        <v>49.55</v>
      </c>
      <c r="AJ58" s="204">
        <v>0</v>
      </c>
      <c r="AK58" s="204">
        <v>4.29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2.37</v>
      </c>
      <c r="AD59" s="204">
        <v>0</v>
      </c>
      <c r="AE59" s="204">
        <v>0</v>
      </c>
      <c r="AF59" s="204">
        <v>0</v>
      </c>
      <c r="AG59" s="204">
        <v>7.51</v>
      </c>
      <c r="AH59" s="204">
        <v>0</v>
      </c>
      <c r="AI59" s="204">
        <v>49.55</v>
      </c>
      <c r="AJ59" s="204">
        <v>0</v>
      </c>
      <c r="AK59" s="204">
        <v>4.29</v>
      </c>
      <c r="AL59" s="204">
        <v>0</v>
      </c>
      <c r="AM59" s="204">
        <v>0</v>
      </c>
      <c r="AN59" s="204">
        <v>0</v>
      </c>
      <c r="AO59" s="204">
        <v>72.23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2.37</v>
      </c>
      <c r="AD60" s="204">
        <v>0</v>
      </c>
      <c r="AE60" s="204">
        <v>0</v>
      </c>
      <c r="AF60" s="204">
        <v>0</v>
      </c>
      <c r="AG60" s="204">
        <v>7.51</v>
      </c>
      <c r="AH60" s="204">
        <v>0</v>
      </c>
      <c r="AI60" s="204">
        <v>49.55</v>
      </c>
      <c r="AJ60" s="204">
        <v>0</v>
      </c>
      <c r="AK60" s="204">
        <v>4.29</v>
      </c>
      <c r="AL60" s="204">
        <v>0</v>
      </c>
      <c r="AM60" s="204">
        <v>0</v>
      </c>
      <c r="AN60" s="204">
        <v>0</v>
      </c>
      <c r="AO60" s="204">
        <v>72.23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2.37</v>
      </c>
      <c r="AD61" s="204">
        <v>0</v>
      </c>
      <c r="AE61" s="204">
        <v>0</v>
      </c>
      <c r="AF61" s="204">
        <v>0</v>
      </c>
      <c r="AG61" s="204">
        <v>7.51</v>
      </c>
      <c r="AH61" s="204">
        <v>0</v>
      </c>
      <c r="AI61" s="204">
        <v>49.55</v>
      </c>
      <c r="AJ61" s="204">
        <v>0</v>
      </c>
      <c r="AK61" s="204">
        <v>4.29</v>
      </c>
      <c r="AL61" s="204">
        <v>0</v>
      </c>
      <c r="AM61" s="204">
        <v>0</v>
      </c>
      <c r="AN61" s="204">
        <v>0</v>
      </c>
      <c r="AO61" s="204">
        <v>72.23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2.37</v>
      </c>
      <c r="AD62" s="204">
        <v>0</v>
      </c>
      <c r="AE62" s="204">
        <v>0</v>
      </c>
      <c r="AF62" s="204">
        <v>0</v>
      </c>
      <c r="AG62" s="204">
        <v>7.51</v>
      </c>
      <c r="AH62" s="204">
        <v>0</v>
      </c>
      <c r="AI62" s="204">
        <v>49.55</v>
      </c>
      <c r="AJ62" s="204">
        <v>0</v>
      </c>
      <c r="AK62" s="204">
        <v>4.29</v>
      </c>
      <c r="AL62" s="204">
        <v>0</v>
      </c>
      <c r="AM62" s="204">
        <v>0</v>
      </c>
      <c r="AN62" s="204">
        <v>0</v>
      </c>
      <c r="AO62" s="204">
        <v>72.23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2.2999999999999998</v>
      </c>
      <c r="AD63" s="204">
        <v>0</v>
      </c>
      <c r="AE63" s="204">
        <v>0</v>
      </c>
      <c r="AF63" s="204">
        <v>0</v>
      </c>
      <c r="AG63" s="204">
        <v>7.51</v>
      </c>
      <c r="AH63" s="204">
        <v>0</v>
      </c>
      <c r="AI63" s="204">
        <v>49.55</v>
      </c>
      <c r="AJ63" s="204">
        <v>0</v>
      </c>
      <c r="AK63" s="204">
        <v>4.29</v>
      </c>
      <c r="AL63" s="204">
        <v>0</v>
      </c>
      <c r="AM63" s="204">
        <v>0</v>
      </c>
      <c r="AN63" s="204">
        <v>0</v>
      </c>
      <c r="AO63" s="204">
        <v>72.23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2.2999999999999998</v>
      </c>
      <c r="AD64" s="204">
        <v>0</v>
      </c>
      <c r="AE64" s="204">
        <v>0</v>
      </c>
      <c r="AF64" s="204">
        <v>0</v>
      </c>
      <c r="AG64" s="204">
        <v>7.51</v>
      </c>
      <c r="AH64" s="204">
        <v>0</v>
      </c>
      <c r="AI64" s="204">
        <v>49.55</v>
      </c>
      <c r="AJ64" s="204">
        <v>0</v>
      </c>
      <c r="AK64" s="204">
        <v>4.29</v>
      </c>
      <c r="AL64" s="204">
        <v>0</v>
      </c>
      <c r="AM64" s="204">
        <v>0</v>
      </c>
      <c r="AN64" s="204">
        <v>0</v>
      </c>
      <c r="AO64" s="204">
        <v>72.23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2.2999999999999998</v>
      </c>
      <c r="AD65" s="204">
        <v>0</v>
      </c>
      <c r="AE65" s="204">
        <v>0</v>
      </c>
      <c r="AF65" s="204">
        <v>0</v>
      </c>
      <c r="AG65" s="204">
        <v>7.51</v>
      </c>
      <c r="AH65" s="204">
        <v>0</v>
      </c>
      <c r="AI65" s="204">
        <v>49.55</v>
      </c>
      <c r="AJ65" s="204">
        <v>0</v>
      </c>
      <c r="AK65" s="204">
        <v>4.29</v>
      </c>
      <c r="AL65" s="204">
        <v>0</v>
      </c>
      <c r="AM65" s="204">
        <v>0</v>
      </c>
      <c r="AN65" s="204">
        <v>0</v>
      </c>
      <c r="AO65" s="204">
        <v>72.23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2.2999999999999998</v>
      </c>
      <c r="AD66" s="204">
        <v>0</v>
      </c>
      <c r="AE66" s="204">
        <v>0</v>
      </c>
      <c r="AF66" s="204">
        <v>0</v>
      </c>
      <c r="AG66" s="204">
        <v>7.51</v>
      </c>
      <c r="AH66" s="204">
        <v>0</v>
      </c>
      <c r="AI66" s="204">
        <v>49.55</v>
      </c>
      <c r="AJ66" s="204">
        <v>0</v>
      </c>
      <c r="AK66" s="204">
        <v>4.29</v>
      </c>
      <c r="AL66" s="204">
        <v>0</v>
      </c>
      <c r="AM66" s="204">
        <v>0</v>
      </c>
      <c r="AN66" s="204">
        <v>0</v>
      </c>
      <c r="AO66" s="204">
        <v>72.23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2.2999999999999998</v>
      </c>
      <c r="AD67" s="204">
        <v>0</v>
      </c>
      <c r="AE67" s="204">
        <v>0</v>
      </c>
      <c r="AF67" s="204">
        <v>0</v>
      </c>
      <c r="AG67" s="204">
        <v>7.51</v>
      </c>
      <c r="AH67" s="204">
        <v>0</v>
      </c>
      <c r="AI67" s="204">
        <v>49.55</v>
      </c>
      <c r="AJ67" s="204">
        <v>0</v>
      </c>
      <c r="AK67" s="204">
        <v>4.29</v>
      </c>
      <c r="AL67" s="204">
        <v>0</v>
      </c>
      <c r="AM67" s="204">
        <v>0</v>
      </c>
      <c r="AN67" s="204">
        <v>0</v>
      </c>
      <c r="AO67" s="204">
        <v>72.23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2.2999999999999998</v>
      </c>
      <c r="AD68" s="204">
        <v>0</v>
      </c>
      <c r="AE68" s="204">
        <v>0</v>
      </c>
      <c r="AF68" s="204">
        <v>0</v>
      </c>
      <c r="AG68" s="204">
        <v>7.51</v>
      </c>
      <c r="AH68" s="204">
        <v>0</v>
      </c>
      <c r="AI68" s="204">
        <v>49.55</v>
      </c>
      <c r="AJ68" s="204">
        <v>0</v>
      </c>
      <c r="AK68" s="204">
        <v>4.29</v>
      </c>
      <c r="AL68" s="204">
        <v>0</v>
      </c>
      <c r="AM68" s="204">
        <v>0</v>
      </c>
      <c r="AN68" s="204">
        <v>0</v>
      </c>
      <c r="AO68" s="204">
        <v>72.23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2.2999999999999998</v>
      </c>
      <c r="AD69" s="204">
        <v>0</v>
      </c>
      <c r="AE69" s="204">
        <v>0</v>
      </c>
      <c r="AF69" s="204">
        <v>0</v>
      </c>
      <c r="AG69" s="204">
        <v>7.51</v>
      </c>
      <c r="AH69" s="204">
        <v>0</v>
      </c>
      <c r="AI69" s="204">
        <v>49.55</v>
      </c>
      <c r="AJ69" s="204">
        <v>0</v>
      </c>
      <c r="AK69" s="204">
        <v>4.29</v>
      </c>
      <c r="AL69" s="204">
        <v>0</v>
      </c>
      <c r="AM69" s="204">
        <v>0</v>
      </c>
      <c r="AN69" s="204">
        <v>0</v>
      </c>
      <c r="AO69" s="204">
        <v>72.23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2.2999999999999998</v>
      </c>
      <c r="AD70" s="204">
        <v>0</v>
      </c>
      <c r="AE70" s="204">
        <v>0</v>
      </c>
      <c r="AF70" s="204">
        <v>0</v>
      </c>
      <c r="AG70" s="204">
        <v>7.51</v>
      </c>
      <c r="AH70" s="204">
        <v>0</v>
      </c>
      <c r="AI70" s="204">
        <v>49.55</v>
      </c>
      <c r="AJ70" s="204">
        <v>0</v>
      </c>
      <c r="AK70" s="204">
        <v>4.29</v>
      </c>
      <c r="AL70" s="204">
        <v>0</v>
      </c>
      <c r="AM70" s="204">
        <v>0</v>
      </c>
      <c r="AN70" s="204">
        <v>0</v>
      </c>
      <c r="AO70" s="204">
        <v>72.23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2.2999999999999998</v>
      </c>
      <c r="AD71" s="204">
        <v>0</v>
      </c>
      <c r="AE71" s="204">
        <v>0</v>
      </c>
      <c r="AF71" s="204">
        <v>0</v>
      </c>
      <c r="AG71" s="204">
        <v>7.51</v>
      </c>
      <c r="AH71" s="204">
        <v>0</v>
      </c>
      <c r="AI71" s="204">
        <v>49.55</v>
      </c>
      <c r="AJ71" s="204">
        <v>0</v>
      </c>
      <c r="AK71" s="204">
        <v>4.29</v>
      </c>
      <c r="AL71" s="204">
        <v>0</v>
      </c>
      <c r="AM71" s="204">
        <v>0</v>
      </c>
      <c r="AN71" s="204">
        <v>0</v>
      </c>
      <c r="AO71" s="204">
        <v>72.23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2.2999999999999998</v>
      </c>
      <c r="AD72" s="204">
        <v>0</v>
      </c>
      <c r="AE72" s="204">
        <v>0</v>
      </c>
      <c r="AF72" s="204">
        <v>0</v>
      </c>
      <c r="AG72" s="204">
        <v>7.51</v>
      </c>
      <c r="AH72" s="204">
        <v>0</v>
      </c>
      <c r="AI72" s="204">
        <v>49.55</v>
      </c>
      <c r="AJ72" s="204">
        <v>0</v>
      </c>
      <c r="AK72" s="204">
        <v>4.29</v>
      </c>
      <c r="AL72" s="204">
        <v>0</v>
      </c>
      <c r="AM72" s="204">
        <v>0</v>
      </c>
      <c r="AN72" s="204">
        <v>0</v>
      </c>
      <c r="AO72" s="204">
        <v>72.23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2.2999999999999998</v>
      </c>
      <c r="AD73" s="204">
        <v>0</v>
      </c>
      <c r="AE73" s="204">
        <v>0</v>
      </c>
      <c r="AF73" s="204">
        <v>0</v>
      </c>
      <c r="AG73" s="204">
        <v>7.51</v>
      </c>
      <c r="AH73" s="204">
        <v>0</v>
      </c>
      <c r="AI73" s="204">
        <v>49.55</v>
      </c>
      <c r="AJ73" s="204">
        <v>0</v>
      </c>
      <c r="AK73" s="204">
        <v>4.29</v>
      </c>
      <c r="AL73" s="204">
        <v>0</v>
      </c>
      <c r="AM73" s="204">
        <v>0</v>
      </c>
      <c r="AN73" s="204">
        <v>0</v>
      </c>
      <c r="AO73" s="204">
        <v>72.23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2.2999999999999998</v>
      </c>
      <c r="AD74" s="204">
        <v>0</v>
      </c>
      <c r="AE74" s="204">
        <v>0</v>
      </c>
      <c r="AF74" s="204">
        <v>0</v>
      </c>
      <c r="AG74" s="204">
        <v>7.51</v>
      </c>
      <c r="AH74" s="204">
        <v>0</v>
      </c>
      <c r="AI74" s="204">
        <v>49.55</v>
      </c>
      <c r="AJ74" s="204">
        <v>0</v>
      </c>
      <c r="AK74" s="204">
        <v>4.29</v>
      </c>
      <c r="AL74" s="204">
        <v>0</v>
      </c>
      <c r="AM74" s="204">
        <v>0</v>
      </c>
      <c r="AN74" s="204">
        <v>0</v>
      </c>
      <c r="AO74" s="204">
        <v>72.23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2.2999999999999998</v>
      </c>
      <c r="AD75" s="204">
        <v>0</v>
      </c>
      <c r="AE75" s="204">
        <v>0</v>
      </c>
      <c r="AF75" s="204">
        <v>0</v>
      </c>
      <c r="AG75" s="204">
        <v>7.51</v>
      </c>
      <c r="AH75" s="204">
        <v>0</v>
      </c>
      <c r="AI75" s="204">
        <v>49.55</v>
      </c>
      <c r="AJ75" s="204">
        <v>0</v>
      </c>
      <c r="AK75" s="204">
        <v>4.29</v>
      </c>
      <c r="AL75" s="204">
        <v>0</v>
      </c>
      <c r="AM75" s="204">
        <v>0</v>
      </c>
      <c r="AN75" s="204">
        <v>0</v>
      </c>
      <c r="AO75" s="204">
        <v>72.959999999999994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2.2999999999999998</v>
      </c>
      <c r="AD76" s="204">
        <v>0</v>
      </c>
      <c r="AE76" s="204">
        <v>0</v>
      </c>
      <c r="AF76" s="204">
        <v>0</v>
      </c>
      <c r="AG76" s="204">
        <v>7.51</v>
      </c>
      <c r="AH76" s="204">
        <v>0</v>
      </c>
      <c r="AI76" s="204">
        <v>49.55</v>
      </c>
      <c r="AJ76" s="204">
        <v>0</v>
      </c>
      <c r="AK76" s="204">
        <v>4.29</v>
      </c>
      <c r="AL76" s="204">
        <v>0</v>
      </c>
      <c r="AM76" s="204">
        <v>0</v>
      </c>
      <c r="AN76" s="204">
        <v>0</v>
      </c>
      <c r="AO76" s="204">
        <v>72.959999999999994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2.2999999999999998</v>
      </c>
      <c r="AD77" s="204">
        <v>0</v>
      </c>
      <c r="AE77" s="204">
        <v>0</v>
      </c>
      <c r="AF77" s="204">
        <v>0</v>
      </c>
      <c r="AG77" s="204">
        <v>7.51</v>
      </c>
      <c r="AH77" s="204">
        <v>0</v>
      </c>
      <c r="AI77" s="204">
        <v>49.55</v>
      </c>
      <c r="AJ77" s="204">
        <v>0</v>
      </c>
      <c r="AK77" s="204">
        <v>4.29</v>
      </c>
      <c r="AL77" s="204">
        <v>0</v>
      </c>
      <c r="AM77" s="204">
        <v>0</v>
      </c>
      <c r="AN77" s="204">
        <v>0</v>
      </c>
      <c r="AO77" s="204">
        <v>72.959999999999994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2.2999999999999998</v>
      </c>
      <c r="AD78" s="204">
        <v>0</v>
      </c>
      <c r="AE78" s="204">
        <v>0</v>
      </c>
      <c r="AF78" s="204">
        <v>0</v>
      </c>
      <c r="AG78" s="204">
        <v>7.51</v>
      </c>
      <c r="AH78" s="204">
        <v>0</v>
      </c>
      <c r="AI78" s="204">
        <v>49.55</v>
      </c>
      <c r="AJ78" s="204">
        <v>0</v>
      </c>
      <c r="AK78" s="204">
        <v>4.29</v>
      </c>
      <c r="AL78" s="204">
        <v>0</v>
      </c>
      <c r="AM78" s="204">
        <v>0</v>
      </c>
      <c r="AN78" s="204">
        <v>0</v>
      </c>
      <c r="AO78" s="204">
        <v>72.959999999999994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2.2999999999999998</v>
      </c>
      <c r="AD79" s="204">
        <v>0</v>
      </c>
      <c r="AE79" s="204">
        <v>0</v>
      </c>
      <c r="AF79" s="204">
        <v>0</v>
      </c>
      <c r="AG79" s="204">
        <v>7.51</v>
      </c>
      <c r="AH79" s="204">
        <v>0</v>
      </c>
      <c r="AI79" s="204">
        <v>49.55</v>
      </c>
      <c r="AJ79" s="204">
        <v>0</v>
      </c>
      <c r="AK79" s="204">
        <v>4.29</v>
      </c>
      <c r="AL79" s="204">
        <v>0</v>
      </c>
      <c r="AM79" s="204">
        <v>0</v>
      </c>
      <c r="AN79" s="204">
        <v>0</v>
      </c>
      <c r="AO79" s="204">
        <v>72.959999999999994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2.2999999999999998</v>
      </c>
      <c r="AD80" s="204">
        <v>0</v>
      </c>
      <c r="AE80" s="204">
        <v>0</v>
      </c>
      <c r="AF80" s="204">
        <v>0</v>
      </c>
      <c r="AG80" s="204">
        <v>7.51</v>
      </c>
      <c r="AH80" s="204">
        <v>0</v>
      </c>
      <c r="AI80" s="204">
        <v>49.55</v>
      </c>
      <c r="AJ80" s="204">
        <v>0</v>
      </c>
      <c r="AK80" s="204">
        <v>4.29</v>
      </c>
      <c r="AL80" s="204">
        <v>0</v>
      </c>
      <c r="AM80" s="204">
        <v>0</v>
      </c>
      <c r="AN80" s="204">
        <v>0</v>
      </c>
      <c r="AO80" s="204">
        <v>72.959999999999994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2.2999999999999998</v>
      </c>
      <c r="AD81" s="204">
        <v>0</v>
      </c>
      <c r="AE81" s="204">
        <v>0</v>
      </c>
      <c r="AF81" s="204">
        <v>0</v>
      </c>
      <c r="AG81" s="204">
        <v>7.51</v>
      </c>
      <c r="AH81" s="204">
        <v>0</v>
      </c>
      <c r="AI81" s="204">
        <v>49.55</v>
      </c>
      <c r="AJ81" s="204">
        <v>0</v>
      </c>
      <c r="AK81" s="204">
        <v>4.29</v>
      </c>
      <c r="AL81" s="204">
        <v>0</v>
      </c>
      <c r="AM81" s="204">
        <v>0</v>
      </c>
      <c r="AN81" s="204">
        <v>0</v>
      </c>
      <c r="AO81" s="204">
        <v>72.959999999999994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2.2999999999999998</v>
      </c>
      <c r="AD82" s="204">
        <v>0</v>
      </c>
      <c r="AE82" s="204">
        <v>0</v>
      </c>
      <c r="AF82" s="204">
        <v>0</v>
      </c>
      <c r="AG82" s="204">
        <v>7.51</v>
      </c>
      <c r="AH82" s="204">
        <v>0</v>
      </c>
      <c r="AI82" s="204">
        <v>49.55</v>
      </c>
      <c r="AJ82" s="204">
        <v>0</v>
      </c>
      <c r="AK82" s="204">
        <v>4.29</v>
      </c>
      <c r="AL82" s="204">
        <v>0</v>
      </c>
      <c r="AM82" s="204">
        <v>0</v>
      </c>
      <c r="AN82" s="204">
        <v>0</v>
      </c>
      <c r="AO82" s="204">
        <v>72.959999999999994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2.25</v>
      </c>
      <c r="AD83" s="204">
        <v>0</v>
      </c>
      <c r="AE83" s="204">
        <v>0</v>
      </c>
      <c r="AF83" s="204">
        <v>0</v>
      </c>
      <c r="AG83" s="204">
        <v>7.51</v>
      </c>
      <c r="AH83" s="204">
        <v>0</v>
      </c>
      <c r="AI83" s="204">
        <v>49.55</v>
      </c>
      <c r="AJ83" s="204">
        <v>0</v>
      </c>
      <c r="AK83" s="204">
        <v>4.29</v>
      </c>
      <c r="AL83" s="204">
        <v>0</v>
      </c>
      <c r="AM83" s="204">
        <v>0</v>
      </c>
      <c r="AN83" s="204">
        <v>0</v>
      </c>
      <c r="AO83" s="204">
        <v>72.959999999999994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2.25</v>
      </c>
      <c r="AD84" s="204">
        <v>0</v>
      </c>
      <c r="AE84" s="204">
        <v>0</v>
      </c>
      <c r="AF84" s="204">
        <v>0</v>
      </c>
      <c r="AG84" s="204">
        <v>7.51</v>
      </c>
      <c r="AH84" s="204">
        <v>0</v>
      </c>
      <c r="AI84" s="204">
        <v>49.55</v>
      </c>
      <c r="AJ84" s="204">
        <v>0</v>
      </c>
      <c r="AK84" s="204">
        <v>4.29</v>
      </c>
      <c r="AL84" s="204">
        <v>0</v>
      </c>
      <c r="AM84" s="204">
        <v>0</v>
      </c>
      <c r="AN84" s="204">
        <v>0</v>
      </c>
      <c r="AO84" s="204">
        <v>72.959999999999994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2.25</v>
      </c>
      <c r="AD85" s="204">
        <v>0</v>
      </c>
      <c r="AE85" s="204">
        <v>0</v>
      </c>
      <c r="AF85" s="204">
        <v>0</v>
      </c>
      <c r="AG85" s="204">
        <v>7.51</v>
      </c>
      <c r="AH85" s="204">
        <v>0</v>
      </c>
      <c r="AI85" s="204">
        <v>49.55</v>
      </c>
      <c r="AJ85" s="204">
        <v>0</v>
      </c>
      <c r="AK85" s="204">
        <v>4.29</v>
      </c>
      <c r="AL85" s="204">
        <v>0</v>
      </c>
      <c r="AM85" s="204">
        <v>0</v>
      </c>
      <c r="AN85" s="204">
        <v>0</v>
      </c>
      <c r="AO85" s="204">
        <v>72.959999999999994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2.25</v>
      </c>
      <c r="AD86" s="204">
        <v>0</v>
      </c>
      <c r="AE86" s="204">
        <v>0</v>
      </c>
      <c r="AF86" s="204">
        <v>0</v>
      </c>
      <c r="AG86" s="204">
        <v>7.51</v>
      </c>
      <c r="AH86" s="204">
        <v>0</v>
      </c>
      <c r="AI86" s="204">
        <v>49.55</v>
      </c>
      <c r="AJ86" s="204">
        <v>0</v>
      </c>
      <c r="AK86" s="204">
        <v>4.29</v>
      </c>
      <c r="AL86" s="204">
        <v>0</v>
      </c>
      <c r="AM86" s="204">
        <v>0</v>
      </c>
      <c r="AN86" s="204">
        <v>0</v>
      </c>
      <c r="AO86" s="204">
        <v>72.959999999999994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2.25</v>
      </c>
      <c r="AD87" s="204">
        <v>0</v>
      </c>
      <c r="AE87" s="204">
        <v>0</v>
      </c>
      <c r="AF87" s="204">
        <v>0</v>
      </c>
      <c r="AG87" s="204">
        <v>7.51</v>
      </c>
      <c r="AH87" s="204">
        <v>0</v>
      </c>
      <c r="AI87" s="204">
        <v>49.55</v>
      </c>
      <c r="AJ87" s="204">
        <v>0</v>
      </c>
      <c r="AK87" s="204">
        <v>4.29</v>
      </c>
      <c r="AL87" s="204">
        <v>0</v>
      </c>
      <c r="AM87" s="204">
        <v>0</v>
      </c>
      <c r="AN87" s="204">
        <v>0</v>
      </c>
      <c r="AO87" s="204">
        <v>72.959999999999994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2.25</v>
      </c>
      <c r="AD88" s="204">
        <v>0</v>
      </c>
      <c r="AE88" s="204">
        <v>0</v>
      </c>
      <c r="AF88" s="204">
        <v>0</v>
      </c>
      <c r="AG88" s="204">
        <v>7.51</v>
      </c>
      <c r="AH88" s="204">
        <v>0</v>
      </c>
      <c r="AI88" s="204">
        <v>49.55</v>
      </c>
      <c r="AJ88" s="204">
        <v>0</v>
      </c>
      <c r="AK88" s="204">
        <v>4.29</v>
      </c>
      <c r="AL88" s="204">
        <v>0</v>
      </c>
      <c r="AM88" s="204">
        <v>0</v>
      </c>
      <c r="AN88" s="204">
        <v>0</v>
      </c>
      <c r="AO88" s="204">
        <v>72.959999999999994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2.25</v>
      </c>
      <c r="AD89" s="204">
        <v>0</v>
      </c>
      <c r="AE89" s="204">
        <v>0</v>
      </c>
      <c r="AF89" s="204">
        <v>0</v>
      </c>
      <c r="AG89" s="204">
        <v>7.51</v>
      </c>
      <c r="AH89" s="204">
        <v>0</v>
      </c>
      <c r="AI89" s="204">
        <v>49.55</v>
      </c>
      <c r="AJ89" s="204">
        <v>0</v>
      </c>
      <c r="AK89" s="204">
        <v>4.29</v>
      </c>
      <c r="AL89" s="204">
        <v>0</v>
      </c>
      <c r="AM89" s="204">
        <v>0</v>
      </c>
      <c r="AN89" s="204">
        <v>0</v>
      </c>
      <c r="AO89" s="204">
        <v>72.959999999999994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2.25</v>
      </c>
      <c r="AD90" s="204">
        <v>0</v>
      </c>
      <c r="AE90" s="204">
        <v>0</v>
      </c>
      <c r="AF90" s="204">
        <v>0</v>
      </c>
      <c r="AG90" s="204">
        <v>7.51</v>
      </c>
      <c r="AH90" s="204">
        <v>0</v>
      </c>
      <c r="AI90" s="204">
        <v>49.55</v>
      </c>
      <c r="AJ90" s="204">
        <v>0</v>
      </c>
      <c r="AK90" s="204">
        <v>4.29</v>
      </c>
      <c r="AL90" s="204">
        <v>0</v>
      </c>
      <c r="AM90" s="204">
        <v>0</v>
      </c>
      <c r="AN90" s="204">
        <v>0</v>
      </c>
      <c r="AO90" s="204">
        <v>72.959999999999994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2.25</v>
      </c>
      <c r="AD91" s="204">
        <v>0</v>
      </c>
      <c r="AE91" s="204">
        <v>0</v>
      </c>
      <c r="AF91" s="204">
        <v>0</v>
      </c>
      <c r="AG91" s="204">
        <v>7.51</v>
      </c>
      <c r="AH91" s="204">
        <v>0</v>
      </c>
      <c r="AI91" s="204">
        <v>49.55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72.959999999999994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2.25</v>
      </c>
      <c r="AD92" s="204">
        <v>0</v>
      </c>
      <c r="AE92" s="204">
        <v>0</v>
      </c>
      <c r="AF92" s="204">
        <v>0</v>
      </c>
      <c r="AG92" s="204">
        <v>7.51</v>
      </c>
      <c r="AH92" s="204">
        <v>0</v>
      </c>
      <c r="AI92" s="204">
        <v>49.55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72.959999999999994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2.25</v>
      </c>
      <c r="AD93" s="204">
        <v>0</v>
      </c>
      <c r="AE93" s="204">
        <v>0</v>
      </c>
      <c r="AF93" s="204">
        <v>0</v>
      </c>
      <c r="AG93" s="204">
        <v>7.51</v>
      </c>
      <c r="AH93" s="204">
        <v>0</v>
      </c>
      <c r="AI93" s="204">
        <v>49.55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72.959999999999994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2.25</v>
      </c>
      <c r="AD94" s="204">
        <v>0</v>
      </c>
      <c r="AE94" s="204">
        <v>0</v>
      </c>
      <c r="AF94" s="204">
        <v>0</v>
      </c>
      <c r="AG94" s="204">
        <v>7.51</v>
      </c>
      <c r="AH94" s="204">
        <v>0</v>
      </c>
      <c r="AI94" s="204">
        <v>49.55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72.959999999999994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2.25</v>
      </c>
      <c r="AD95" s="204">
        <v>0</v>
      </c>
      <c r="AE95" s="204">
        <v>0</v>
      </c>
      <c r="AF95" s="204">
        <v>0</v>
      </c>
      <c r="AG95" s="204">
        <v>7.51</v>
      </c>
      <c r="AH95" s="204">
        <v>0</v>
      </c>
      <c r="AI95" s="204">
        <v>49.55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72.959999999999994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2.25</v>
      </c>
      <c r="AD96" s="204">
        <v>0</v>
      </c>
      <c r="AE96" s="204">
        <v>0</v>
      </c>
      <c r="AF96" s="204">
        <v>0</v>
      </c>
      <c r="AG96" s="204">
        <v>7.51</v>
      </c>
      <c r="AH96" s="204">
        <v>0</v>
      </c>
      <c r="AI96" s="204">
        <v>49.55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72.959999999999994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2.25</v>
      </c>
      <c r="AD97" s="204">
        <v>0</v>
      </c>
      <c r="AE97" s="204">
        <v>0</v>
      </c>
      <c r="AF97" s="204">
        <v>0</v>
      </c>
      <c r="AG97" s="204">
        <v>7.51</v>
      </c>
      <c r="AH97" s="204">
        <v>0</v>
      </c>
      <c r="AI97" s="204">
        <v>49.55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72.959999999999994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2.25</v>
      </c>
      <c r="AD98" s="204">
        <v>0</v>
      </c>
      <c r="AE98" s="204">
        <v>0</v>
      </c>
      <c r="AF98" s="204">
        <v>0</v>
      </c>
      <c r="AG98" s="204">
        <v>7.51</v>
      </c>
      <c r="AH98" s="204">
        <v>0</v>
      </c>
      <c r="AI98" s="204">
        <v>49.55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72.959999999999994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5.4920000000000045E-2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0.18023999999999984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9.720000000000005E-2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4.43</v>
      </c>
      <c r="L3" s="204">
        <v>180.95</v>
      </c>
      <c r="M3" s="204">
        <v>1.1299999999999999</v>
      </c>
      <c r="N3" s="204">
        <v>1.45</v>
      </c>
      <c r="O3" s="204">
        <v>0</v>
      </c>
      <c r="P3" s="204">
        <v>1.71</v>
      </c>
      <c r="Q3" s="204">
        <v>1.03</v>
      </c>
      <c r="R3" s="204">
        <v>6.14</v>
      </c>
      <c r="S3" s="204">
        <v>3.83</v>
      </c>
      <c r="T3" s="204">
        <v>0</v>
      </c>
      <c r="U3" s="204">
        <v>1.01</v>
      </c>
      <c r="V3" s="204">
        <v>3.02</v>
      </c>
      <c r="W3" s="204">
        <v>6.43</v>
      </c>
      <c r="X3" s="204">
        <v>21.31</v>
      </c>
      <c r="Y3" s="204">
        <v>0</v>
      </c>
      <c r="Z3" s="204">
        <v>33.53</v>
      </c>
      <c r="AA3" s="204">
        <v>9.4600000000000009</v>
      </c>
      <c r="AB3" s="204">
        <v>0</v>
      </c>
      <c r="AC3" s="204">
        <v>13.5</v>
      </c>
      <c r="AD3" s="204">
        <v>0</v>
      </c>
      <c r="AE3" s="204">
        <v>0</v>
      </c>
      <c r="AF3" s="204">
        <v>0</v>
      </c>
      <c r="AG3" s="204">
        <v>4.82</v>
      </c>
      <c r="AH3" s="204">
        <v>0</v>
      </c>
      <c r="AI3" s="204">
        <v>31.81</v>
      </c>
      <c r="AJ3" s="204">
        <v>0</v>
      </c>
      <c r="AK3" s="204">
        <v>10.89</v>
      </c>
      <c r="AL3" s="204">
        <v>0</v>
      </c>
      <c r="AM3" s="204">
        <v>0</v>
      </c>
      <c r="AN3" s="204">
        <v>0</v>
      </c>
      <c r="AO3" s="204">
        <v>221.87</v>
      </c>
      <c r="AP3" s="204">
        <v>0</v>
      </c>
      <c r="AQ3" s="204">
        <v>0</v>
      </c>
      <c r="AR3" s="204">
        <v>13.53</v>
      </c>
      <c r="AS3" s="204">
        <v>21.72</v>
      </c>
      <c r="AT3" s="204">
        <v>28.08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4.43</v>
      </c>
      <c r="L4" s="204">
        <v>180.95</v>
      </c>
      <c r="M4" s="204">
        <v>1.1299999999999999</v>
      </c>
      <c r="N4" s="204">
        <v>1.45</v>
      </c>
      <c r="O4" s="204">
        <v>0</v>
      </c>
      <c r="P4" s="204">
        <v>1.71</v>
      </c>
      <c r="Q4" s="204">
        <v>1.03</v>
      </c>
      <c r="R4" s="204">
        <v>6.14</v>
      </c>
      <c r="S4" s="204">
        <v>3.83</v>
      </c>
      <c r="T4" s="204">
        <v>0</v>
      </c>
      <c r="U4" s="204">
        <v>1.01</v>
      </c>
      <c r="V4" s="204">
        <v>3.02</v>
      </c>
      <c r="W4" s="204">
        <v>6.43</v>
      </c>
      <c r="X4" s="204">
        <v>21.31</v>
      </c>
      <c r="Y4" s="204">
        <v>0</v>
      </c>
      <c r="Z4" s="204">
        <v>33.53</v>
      </c>
      <c r="AA4" s="204">
        <v>9.4600000000000009</v>
      </c>
      <c r="AB4" s="204">
        <v>0</v>
      </c>
      <c r="AC4" s="204">
        <v>13.5</v>
      </c>
      <c r="AD4" s="204">
        <v>0</v>
      </c>
      <c r="AE4" s="204">
        <v>0</v>
      </c>
      <c r="AF4" s="204">
        <v>0</v>
      </c>
      <c r="AG4" s="204">
        <v>4.82</v>
      </c>
      <c r="AH4" s="204">
        <v>0</v>
      </c>
      <c r="AI4" s="204">
        <v>31.81</v>
      </c>
      <c r="AJ4" s="204">
        <v>0</v>
      </c>
      <c r="AK4" s="204">
        <v>10.89</v>
      </c>
      <c r="AL4" s="204">
        <v>0</v>
      </c>
      <c r="AM4" s="204">
        <v>0</v>
      </c>
      <c r="AN4" s="204">
        <v>0</v>
      </c>
      <c r="AO4" s="204">
        <v>221.87</v>
      </c>
      <c r="AP4" s="204">
        <v>0</v>
      </c>
      <c r="AQ4" s="204">
        <v>0</v>
      </c>
      <c r="AR4" s="204">
        <v>13.53</v>
      </c>
      <c r="AS4" s="204">
        <v>21.72</v>
      </c>
      <c r="AT4" s="204">
        <v>28.08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4.43</v>
      </c>
      <c r="L5" s="204">
        <v>180.95</v>
      </c>
      <c r="M5" s="204">
        <v>1.1299999999999999</v>
      </c>
      <c r="N5" s="204">
        <v>1.45</v>
      </c>
      <c r="O5" s="204">
        <v>0</v>
      </c>
      <c r="P5" s="204">
        <v>1.71</v>
      </c>
      <c r="Q5" s="204">
        <v>1.03</v>
      </c>
      <c r="R5" s="204">
        <v>6.14</v>
      </c>
      <c r="S5" s="204">
        <v>3.83</v>
      </c>
      <c r="T5" s="204">
        <v>0</v>
      </c>
      <c r="U5" s="204">
        <v>1.01</v>
      </c>
      <c r="V5" s="204">
        <v>3.02</v>
      </c>
      <c r="W5" s="204">
        <v>6.43</v>
      </c>
      <c r="X5" s="204">
        <v>21.48</v>
      </c>
      <c r="Y5" s="204">
        <v>0</v>
      </c>
      <c r="Z5" s="204">
        <v>33.53</v>
      </c>
      <c r="AA5" s="204">
        <v>9.4600000000000009</v>
      </c>
      <c r="AB5" s="204">
        <v>0</v>
      </c>
      <c r="AC5" s="204">
        <v>13.5</v>
      </c>
      <c r="AD5" s="204">
        <v>0</v>
      </c>
      <c r="AE5" s="204">
        <v>0</v>
      </c>
      <c r="AF5" s="204">
        <v>0</v>
      </c>
      <c r="AG5" s="204">
        <v>4.82</v>
      </c>
      <c r="AH5" s="204">
        <v>0</v>
      </c>
      <c r="AI5" s="204">
        <v>31.81</v>
      </c>
      <c r="AJ5" s="204">
        <v>0</v>
      </c>
      <c r="AK5" s="204">
        <v>10.89</v>
      </c>
      <c r="AL5" s="204">
        <v>0</v>
      </c>
      <c r="AM5" s="204">
        <v>0</v>
      </c>
      <c r="AN5" s="204">
        <v>0</v>
      </c>
      <c r="AO5" s="204">
        <v>221.87</v>
      </c>
      <c r="AP5" s="204">
        <v>0</v>
      </c>
      <c r="AQ5" s="204">
        <v>0</v>
      </c>
      <c r="AR5" s="204">
        <v>13.53</v>
      </c>
      <c r="AS5" s="204">
        <v>21.72</v>
      </c>
      <c r="AT5" s="204">
        <v>28.08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4.43</v>
      </c>
      <c r="L6" s="204">
        <v>180.95</v>
      </c>
      <c r="M6" s="204">
        <v>1.1299999999999999</v>
      </c>
      <c r="N6" s="204">
        <v>1.45</v>
      </c>
      <c r="O6" s="204">
        <v>0</v>
      </c>
      <c r="P6" s="204">
        <v>1.71</v>
      </c>
      <c r="Q6" s="204">
        <v>1.03</v>
      </c>
      <c r="R6" s="204">
        <v>6.14</v>
      </c>
      <c r="S6" s="204">
        <v>3.83</v>
      </c>
      <c r="T6" s="204">
        <v>0</v>
      </c>
      <c r="U6" s="204">
        <v>1.01</v>
      </c>
      <c r="V6" s="204">
        <v>3.02</v>
      </c>
      <c r="W6" s="204">
        <v>6.43</v>
      </c>
      <c r="X6" s="204">
        <v>21.48</v>
      </c>
      <c r="Y6" s="204">
        <v>0</v>
      </c>
      <c r="Z6" s="204">
        <v>33.53</v>
      </c>
      <c r="AA6" s="204">
        <v>9.4600000000000009</v>
      </c>
      <c r="AB6" s="204">
        <v>0</v>
      </c>
      <c r="AC6" s="204">
        <v>13.5</v>
      </c>
      <c r="AD6" s="204">
        <v>0</v>
      </c>
      <c r="AE6" s="204">
        <v>0</v>
      </c>
      <c r="AF6" s="204">
        <v>0</v>
      </c>
      <c r="AG6" s="204">
        <v>4.82</v>
      </c>
      <c r="AH6" s="204">
        <v>0</v>
      </c>
      <c r="AI6" s="204">
        <v>31.81</v>
      </c>
      <c r="AJ6" s="204">
        <v>0</v>
      </c>
      <c r="AK6" s="204">
        <v>10.89</v>
      </c>
      <c r="AL6" s="204">
        <v>0</v>
      </c>
      <c r="AM6" s="204">
        <v>0</v>
      </c>
      <c r="AN6" s="204">
        <v>0</v>
      </c>
      <c r="AO6" s="204">
        <v>221.87</v>
      </c>
      <c r="AP6" s="204">
        <v>0</v>
      </c>
      <c r="AQ6" s="204">
        <v>0</v>
      </c>
      <c r="AR6" s="204">
        <v>13.53</v>
      </c>
      <c r="AS6" s="204">
        <v>21.72</v>
      </c>
      <c r="AT6" s="204">
        <v>28.08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4.43</v>
      </c>
      <c r="L7" s="204">
        <v>180.95</v>
      </c>
      <c r="M7" s="204">
        <v>1.1299999999999999</v>
      </c>
      <c r="N7" s="204">
        <v>1.45</v>
      </c>
      <c r="O7" s="204">
        <v>0</v>
      </c>
      <c r="P7" s="204">
        <v>1.71</v>
      </c>
      <c r="Q7" s="204">
        <v>1.03</v>
      </c>
      <c r="R7" s="204">
        <v>6.14</v>
      </c>
      <c r="S7" s="204">
        <v>3.83</v>
      </c>
      <c r="T7" s="204">
        <v>0</v>
      </c>
      <c r="U7" s="204">
        <v>0.92</v>
      </c>
      <c r="V7" s="204">
        <v>3.02</v>
      </c>
      <c r="W7" s="204">
        <v>6.43</v>
      </c>
      <c r="X7" s="204">
        <v>21.48</v>
      </c>
      <c r="Y7" s="204">
        <v>0</v>
      </c>
      <c r="Z7" s="204">
        <v>33.53</v>
      </c>
      <c r="AA7" s="204">
        <v>9.4600000000000009</v>
      </c>
      <c r="AB7" s="204">
        <v>0</v>
      </c>
      <c r="AC7" s="204">
        <v>13.8</v>
      </c>
      <c r="AD7" s="204">
        <v>0</v>
      </c>
      <c r="AE7" s="204">
        <v>0</v>
      </c>
      <c r="AF7" s="204">
        <v>0</v>
      </c>
      <c r="AG7" s="204">
        <v>4.82</v>
      </c>
      <c r="AH7" s="204">
        <v>0</v>
      </c>
      <c r="AI7" s="204">
        <v>31.81</v>
      </c>
      <c r="AJ7" s="204">
        <v>0</v>
      </c>
      <c r="AK7" s="204">
        <v>10.89</v>
      </c>
      <c r="AL7" s="204">
        <v>0</v>
      </c>
      <c r="AM7" s="204">
        <v>0</v>
      </c>
      <c r="AN7" s="204">
        <v>0</v>
      </c>
      <c r="AO7" s="204">
        <v>221.87</v>
      </c>
      <c r="AP7" s="204">
        <v>0</v>
      </c>
      <c r="AQ7" s="204">
        <v>0</v>
      </c>
      <c r="AR7" s="204">
        <v>13.53</v>
      </c>
      <c r="AS7" s="204">
        <v>21.72</v>
      </c>
      <c r="AT7" s="204">
        <v>28.08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4.43</v>
      </c>
      <c r="L8" s="204">
        <v>180.95</v>
      </c>
      <c r="M8" s="204">
        <v>1.1299999999999999</v>
      </c>
      <c r="N8" s="204">
        <v>1.45</v>
      </c>
      <c r="O8" s="204">
        <v>0</v>
      </c>
      <c r="P8" s="204">
        <v>1.71</v>
      </c>
      <c r="Q8" s="204">
        <v>1.03</v>
      </c>
      <c r="R8" s="204">
        <v>6.14</v>
      </c>
      <c r="S8" s="204">
        <v>3.83</v>
      </c>
      <c r="T8" s="204">
        <v>0</v>
      </c>
      <c r="U8" s="204">
        <v>0.84</v>
      </c>
      <c r="V8" s="204">
        <v>3.02</v>
      </c>
      <c r="W8" s="204">
        <v>6.43</v>
      </c>
      <c r="X8" s="204">
        <v>21.48</v>
      </c>
      <c r="Y8" s="204">
        <v>0</v>
      </c>
      <c r="Z8" s="204">
        <v>33.53</v>
      </c>
      <c r="AA8" s="204">
        <v>9.4600000000000009</v>
      </c>
      <c r="AB8" s="204">
        <v>0</v>
      </c>
      <c r="AC8" s="204">
        <v>13.8</v>
      </c>
      <c r="AD8" s="204">
        <v>0</v>
      </c>
      <c r="AE8" s="204">
        <v>0</v>
      </c>
      <c r="AF8" s="204">
        <v>0</v>
      </c>
      <c r="AG8" s="204">
        <v>4.82</v>
      </c>
      <c r="AH8" s="204">
        <v>0</v>
      </c>
      <c r="AI8" s="204">
        <v>31.81</v>
      </c>
      <c r="AJ8" s="204">
        <v>0</v>
      </c>
      <c r="AK8" s="204">
        <v>10.89</v>
      </c>
      <c r="AL8" s="204">
        <v>0</v>
      </c>
      <c r="AM8" s="204">
        <v>0</v>
      </c>
      <c r="AN8" s="204">
        <v>0</v>
      </c>
      <c r="AO8" s="204">
        <v>221.87</v>
      </c>
      <c r="AP8" s="204">
        <v>0</v>
      </c>
      <c r="AQ8" s="204">
        <v>0</v>
      </c>
      <c r="AR8" s="204">
        <v>13.53</v>
      </c>
      <c r="AS8" s="204">
        <v>21.72</v>
      </c>
      <c r="AT8" s="204">
        <v>28.08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4.43</v>
      </c>
      <c r="L9" s="204">
        <v>180.95</v>
      </c>
      <c r="M9" s="204">
        <v>1.1299999999999999</v>
      </c>
      <c r="N9" s="204">
        <v>1.45</v>
      </c>
      <c r="O9" s="204">
        <v>0</v>
      </c>
      <c r="P9" s="204">
        <v>1.71</v>
      </c>
      <c r="Q9" s="204">
        <v>1.03</v>
      </c>
      <c r="R9" s="204">
        <v>6.14</v>
      </c>
      <c r="S9" s="204">
        <v>3.83</v>
      </c>
      <c r="T9" s="204">
        <v>0</v>
      </c>
      <c r="U9" s="204">
        <v>0.84</v>
      </c>
      <c r="V9" s="204">
        <v>3.02</v>
      </c>
      <c r="W9" s="204">
        <v>6.43</v>
      </c>
      <c r="X9" s="204">
        <v>21.48</v>
      </c>
      <c r="Y9" s="204">
        <v>0</v>
      </c>
      <c r="Z9" s="204">
        <v>33.53</v>
      </c>
      <c r="AA9" s="204">
        <v>9.4600000000000009</v>
      </c>
      <c r="AB9" s="204">
        <v>0</v>
      </c>
      <c r="AC9" s="204">
        <v>13.8</v>
      </c>
      <c r="AD9" s="204">
        <v>0</v>
      </c>
      <c r="AE9" s="204">
        <v>0</v>
      </c>
      <c r="AF9" s="204">
        <v>0</v>
      </c>
      <c r="AG9" s="204">
        <v>4.82</v>
      </c>
      <c r="AH9" s="204">
        <v>0</v>
      </c>
      <c r="AI9" s="204">
        <v>31.81</v>
      </c>
      <c r="AJ9" s="204">
        <v>0</v>
      </c>
      <c r="AK9" s="204">
        <v>10.89</v>
      </c>
      <c r="AL9" s="204">
        <v>0</v>
      </c>
      <c r="AM9" s="204">
        <v>0</v>
      </c>
      <c r="AN9" s="204">
        <v>0</v>
      </c>
      <c r="AO9" s="204">
        <v>221.87</v>
      </c>
      <c r="AP9" s="204">
        <v>0</v>
      </c>
      <c r="AQ9" s="204">
        <v>0</v>
      </c>
      <c r="AR9" s="204">
        <v>13.53</v>
      </c>
      <c r="AS9" s="204">
        <v>21.72</v>
      </c>
      <c r="AT9" s="204">
        <v>28.08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4.43</v>
      </c>
      <c r="L10" s="204">
        <v>180.95</v>
      </c>
      <c r="M10" s="204">
        <v>1.1299999999999999</v>
      </c>
      <c r="N10" s="204">
        <v>1.45</v>
      </c>
      <c r="O10" s="204">
        <v>0</v>
      </c>
      <c r="P10" s="204">
        <v>1.71</v>
      </c>
      <c r="Q10" s="204">
        <v>1.03</v>
      </c>
      <c r="R10" s="204">
        <v>6.14</v>
      </c>
      <c r="S10" s="204">
        <v>3.83</v>
      </c>
      <c r="T10" s="204">
        <v>0</v>
      </c>
      <c r="U10" s="204">
        <v>0.84</v>
      </c>
      <c r="V10" s="204">
        <v>3.02</v>
      </c>
      <c r="W10" s="204">
        <v>6.43</v>
      </c>
      <c r="X10" s="204">
        <v>21.48</v>
      </c>
      <c r="Y10" s="204">
        <v>0</v>
      </c>
      <c r="Z10" s="204">
        <v>33.53</v>
      </c>
      <c r="AA10" s="204">
        <v>9.4600000000000009</v>
      </c>
      <c r="AB10" s="204">
        <v>0</v>
      </c>
      <c r="AC10" s="204">
        <v>13.8</v>
      </c>
      <c r="AD10" s="204">
        <v>0</v>
      </c>
      <c r="AE10" s="204">
        <v>0</v>
      </c>
      <c r="AF10" s="204">
        <v>0</v>
      </c>
      <c r="AG10" s="204">
        <v>4.82</v>
      </c>
      <c r="AH10" s="204">
        <v>0</v>
      </c>
      <c r="AI10" s="204">
        <v>31.81</v>
      </c>
      <c r="AJ10" s="204">
        <v>0</v>
      </c>
      <c r="AK10" s="204">
        <v>10.89</v>
      </c>
      <c r="AL10" s="204">
        <v>0</v>
      </c>
      <c r="AM10" s="204">
        <v>0</v>
      </c>
      <c r="AN10" s="204">
        <v>0</v>
      </c>
      <c r="AO10" s="204">
        <v>221.87</v>
      </c>
      <c r="AP10" s="204">
        <v>0</v>
      </c>
      <c r="AQ10" s="204">
        <v>0</v>
      </c>
      <c r="AR10" s="204">
        <v>13.53</v>
      </c>
      <c r="AS10" s="204">
        <v>21.72</v>
      </c>
      <c r="AT10" s="204">
        <v>28.08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4.43</v>
      </c>
      <c r="L11" s="204">
        <v>180.95</v>
      </c>
      <c r="M11" s="204">
        <v>1.1299999999999999</v>
      </c>
      <c r="N11" s="204">
        <v>1.45</v>
      </c>
      <c r="O11" s="204">
        <v>0</v>
      </c>
      <c r="P11" s="204">
        <v>1.71</v>
      </c>
      <c r="Q11" s="204">
        <v>1.03</v>
      </c>
      <c r="R11" s="204">
        <v>6.14</v>
      </c>
      <c r="S11" s="204">
        <v>3.83</v>
      </c>
      <c r="T11" s="204">
        <v>0</v>
      </c>
      <c r="U11" s="204">
        <v>0.84</v>
      </c>
      <c r="V11" s="204">
        <v>3.02</v>
      </c>
      <c r="W11" s="204">
        <v>6.64</v>
      </c>
      <c r="X11" s="204">
        <v>21.48</v>
      </c>
      <c r="Y11" s="204">
        <v>0</v>
      </c>
      <c r="Z11" s="204">
        <v>33.08</v>
      </c>
      <c r="AA11" s="204">
        <v>9.4600000000000009</v>
      </c>
      <c r="AB11" s="204">
        <v>0</v>
      </c>
      <c r="AC11" s="204">
        <v>13.8</v>
      </c>
      <c r="AD11" s="204">
        <v>0</v>
      </c>
      <c r="AE11" s="204">
        <v>0</v>
      </c>
      <c r="AF11" s="204">
        <v>0</v>
      </c>
      <c r="AG11" s="204">
        <v>4.82</v>
      </c>
      <c r="AH11" s="204">
        <v>0</v>
      </c>
      <c r="AI11" s="204">
        <v>31.81</v>
      </c>
      <c r="AJ11" s="204">
        <v>0</v>
      </c>
      <c r="AK11" s="204">
        <v>10.89</v>
      </c>
      <c r="AL11" s="204">
        <v>0</v>
      </c>
      <c r="AM11" s="204">
        <v>0</v>
      </c>
      <c r="AN11" s="204">
        <v>0</v>
      </c>
      <c r="AO11" s="204">
        <v>221.87</v>
      </c>
      <c r="AP11" s="204">
        <v>0</v>
      </c>
      <c r="AQ11" s="204">
        <v>0</v>
      </c>
      <c r="AR11" s="204">
        <v>13.53</v>
      </c>
      <c r="AS11" s="204">
        <v>21.72</v>
      </c>
      <c r="AT11" s="204">
        <v>28.08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4.43</v>
      </c>
      <c r="L12" s="204">
        <v>180.95</v>
      </c>
      <c r="M12" s="204">
        <v>1.1299999999999999</v>
      </c>
      <c r="N12" s="204">
        <v>1.45</v>
      </c>
      <c r="O12" s="204">
        <v>0</v>
      </c>
      <c r="P12" s="204">
        <v>1.71</v>
      </c>
      <c r="Q12" s="204">
        <v>1.03</v>
      </c>
      <c r="R12" s="204">
        <v>6.14</v>
      </c>
      <c r="S12" s="204">
        <v>3.83</v>
      </c>
      <c r="T12" s="204">
        <v>0</v>
      </c>
      <c r="U12" s="204">
        <v>0.84</v>
      </c>
      <c r="V12" s="204">
        <v>3.02</v>
      </c>
      <c r="W12" s="204">
        <v>6.64</v>
      </c>
      <c r="X12" s="204">
        <v>21.48</v>
      </c>
      <c r="Y12" s="204">
        <v>0</v>
      </c>
      <c r="Z12" s="204">
        <v>33.08</v>
      </c>
      <c r="AA12" s="204">
        <v>9.4600000000000009</v>
      </c>
      <c r="AB12" s="204">
        <v>0</v>
      </c>
      <c r="AC12" s="204">
        <v>13.8</v>
      </c>
      <c r="AD12" s="204">
        <v>0</v>
      </c>
      <c r="AE12" s="204">
        <v>0</v>
      </c>
      <c r="AF12" s="204">
        <v>0</v>
      </c>
      <c r="AG12" s="204">
        <v>4.82</v>
      </c>
      <c r="AH12" s="204">
        <v>0</v>
      </c>
      <c r="AI12" s="204">
        <v>31.81</v>
      </c>
      <c r="AJ12" s="204">
        <v>0</v>
      </c>
      <c r="AK12" s="204">
        <v>10.89</v>
      </c>
      <c r="AL12" s="204">
        <v>0</v>
      </c>
      <c r="AM12" s="204">
        <v>0</v>
      </c>
      <c r="AN12" s="204">
        <v>0</v>
      </c>
      <c r="AO12" s="204">
        <v>221.87</v>
      </c>
      <c r="AP12" s="204">
        <v>0</v>
      </c>
      <c r="AQ12" s="204">
        <v>0</v>
      </c>
      <c r="AR12" s="204">
        <v>13.53</v>
      </c>
      <c r="AS12" s="204">
        <v>21.72</v>
      </c>
      <c r="AT12" s="204">
        <v>28.08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4.43</v>
      </c>
      <c r="L13" s="204">
        <v>180.95</v>
      </c>
      <c r="M13" s="204">
        <v>9.57</v>
      </c>
      <c r="N13" s="204">
        <v>8.35</v>
      </c>
      <c r="O13" s="204">
        <v>0</v>
      </c>
      <c r="P13" s="204">
        <v>4.01</v>
      </c>
      <c r="Q13" s="204">
        <v>1.03</v>
      </c>
      <c r="R13" s="204">
        <v>6.14</v>
      </c>
      <c r="S13" s="204">
        <v>3.83</v>
      </c>
      <c r="T13" s="204">
        <v>0</v>
      </c>
      <c r="U13" s="204">
        <v>0.84</v>
      </c>
      <c r="V13" s="204">
        <v>3.02</v>
      </c>
      <c r="W13" s="204">
        <v>6.64</v>
      </c>
      <c r="X13" s="204">
        <v>21.48</v>
      </c>
      <c r="Y13" s="204">
        <v>0</v>
      </c>
      <c r="Z13" s="204">
        <v>39.25</v>
      </c>
      <c r="AA13" s="204">
        <v>9.4600000000000009</v>
      </c>
      <c r="AB13" s="204">
        <v>0</v>
      </c>
      <c r="AC13" s="204">
        <v>13.8</v>
      </c>
      <c r="AD13" s="204">
        <v>0</v>
      </c>
      <c r="AE13" s="204">
        <v>0</v>
      </c>
      <c r="AF13" s="204">
        <v>0</v>
      </c>
      <c r="AG13" s="204">
        <v>4.82</v>
      </c>
      <c r="AH13" s="204">
        <v>0</v>
      </c>
      <c r="AI13" s="204">
        <v>31.81</v>
      </c>
      <c r="AJ13" s="204">
        <v>0</v>
      </c>
      <c r="AK13" s="204">
        <v>10.89</v>
      </c>
      <c r="AL13" s="204">
        <v>0</v>
      </c>
      <c r="AM13" s="204">
        <v>0</v>
      </c>
      <c r="AN13" s="204">
        <v>0</v>
      </c>
      <c r="AO13" s="204">
        <v>221.87</v>
      </c>
      <c r="AP13" s="204">
        <v>0</v>
      </c>
      <c r="AQ13" s="204">
        <v>0</v>
      </c>
      <c r="AR13" s="204">
        <v>13.53</v>
      </c>
      <c r="AS13" s="204">
        <v>21.72</v>
      </c>
      <c r="AT13" s="204">
        <v>28.08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4.43</v>
      </c>
      <c r="L14" s="204">
        <v>180.95</v>
      </c>
      <c r="M14" s="204">
        <v>9.57</v>
      </c>
      <c r="N14" s="204">
        <v>8.35</v>
      </c>
      <c r="O14" s="204">
        <v>0</v>
      </c>
      <c r="P14" s="204">
        <v>5.35</v>
      </c>
      <c r="Q14" s="204">
        <v>1.03</v>
      </c>
      <c r="R14" s="204">
        <v>6.14</v>
      </c>
      <c r="S14" s="204">
        <v>3.83</v>
      </c>
      <c r="T14" s="204">
        <v>0</v>
      </c>
      <c r="U14" s="204">
        <v>0.84</v>
      </c>
      <c r="V14" s="204">
        <v>3.02</v>
      </c>
      <c r="W14" s="204">
        <v>6.64</v>
      </c>
      <c r="X14" s="204">
        <v>21.48</v>
      </c>
      <c r="Y14" s="204">
        <v>0</v>
      </c>
      <c r="Z14" s="204">
        <v>39.25</v>
      </c>
      <c r="AA14" s="204">
        <v>9.4600000000000009</v>
      </c>
      <c r="AB14" s="204">
        <v>0</v>
      </c>
      <c r="AC14" s="204">
        <v>13.8</v>
      </c>
      <c r="AD14" s="204">
        <v>0</v>
      </c>
      <c r="AE14" s="204">
        <v>0</v>
      </c>
      <c r="AF14" s="204">
        <v>0</v>
      </c>
      <c r="AG14" s="204">
        <v>4.82</v>
      </c>
      <c r="AH14" s="204">
        <v>0</v>
      </c>
      <c r="AI14" s="204">
        <v>31.81</v>
      </c>
      <c r="AJ14" s="204">
        <v>0</v>
      </c>
      <c r="AK14" s="204">
        <v>10.89</v>
      </c>
      <c r="AL14" s="204">
        <v>0</v>
      </c>
      <c r="AM14" s="204">
        <v>0</v>
      </c>
      <c r="AN14" s="204">
        <v>0</v>
      </c>
      <c r="AO14" s="204">
        <v>221.87</v>
      </c>
      <c r="AP14" s="204">
        <v>0</v>
      </c>
      <c r="AQ14" s="204">
        <v>0</v>
      </c>
      <c r="AR14" s="204">
        <v>13.53</v>
      </c>
      <c r="AS14" s="204">
        <v>21.72</v>
      </c>
      <c r="AT14" s="204">
        <v>28.08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4.43</v>
      </c>
      <c r="L15" s="204">
        <v>180.95</v>
      </c>
      <c r="M15" s="204">
        <v>9.57</v>
      </c>
      <c r="N15" s="204">
        <v>8.35</v>
      </c>
      <c r="O15" s="204">
        <v>0</v>
      </c>
      <c r="P15" s="204">
        <v>5.35</v>
      </c>
      <c r="Q15" s="204">
        <v>1.03</v>
      </c>
      <c r="R15" s="204">
        <v>6.14</v>
      </c>
      <c r="S15" s="204">
        <v>3.83</v>
      </c>
      <c r="T15" s="204">
        <v>0</v>
      </c>
      <c r="U15" s="204">
        <v>0.84</v>
      </c>
      <c r="V15" s="204">
        <v>3.02</v>
      </c>
      <c r="W15" s="204">
        <v>6.64</v>
      </c>
      <c r="X15" s="204">
        <v>21.48</v>
      </c>
      <c r="Y15" s="204">
        <v>0</v>
      </c>
      <c r="Z15" s="204">
        <v>39.25</v>
      </c>
      <c r="AA15" s="204">
        <v>9.4600000000000009</v>
      </c>
      <c r="AB15" s="204">
        <v>0</v>
      </c>
      <c r="AC15" s="204">
        <v>13.8</v>
      </c>
      <c r="AD15" s="204">
        <v>0</v>
      </c>
      <c r="AE15" s="204">
        <v>0</v>
      </c>
      <c r="AF15" s="204">
        <v>0</v>
      </c>
      <c r="AG15" s="204">
        <v>4.82</v>
      </c>
      <c r="AH15" s="204">
        <v>0</v>
      </c>
      <c r="AI15" s="204">
        <v>31.81</v>
      </c>
      <c r="AJ15" s="204">
        <v>0</v>
      </c>
      <c r="AK15" s="204">
        <v>10.89</v>
      </c>
      <c r="AL15" s="204">
        <v>0</v>
      </c>
      <c r="AM15" s="204">
        <v>0</v>
      </c>
      <c r="AN15" s="204">
        <v>0</v>
      </c>
      <c r="AO15" s="204">
        <v>221.87</v>
      </c>
      <c r="AP15" s="204">
        <v>0</v>
      </c>
      <c r="AQ15" s="204">
        <v>0</v>
      </c>
      <c r="AR15" s="204">
        <v>13.63</v>
      </c>
      <c r="AS15" s="204">
        <v>21.72</v>
      </c>
      <c r="AT15" s="204">
        <v>28.08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4.43</v>
      </c>
      <c r="L16" s="204">
        <v>180.95</v>
      </c>
      <c r="M16" s="204">
        <v>9.57</v>
      </c>
      <c r="N16" s="204">
        <v>8.35</v>
      </c>
      <c r="O16" s="204">
        <v>0</v>
      </c>
      <c r="P16" s="204">
        <v>5.35</v>
      </c>
      <c r="Q16" s="204">
        <v>1.03</v>
      </c>
      <c r="R16" s="204">
        <v>6.14</v>
      </c>
      <c r="S16" s="204">
        <v>3.83</v>
      </c>
      <c r="T16" s="204">
        <v>0</v>
      </c>
      <c r="U16" s="204">
        <v>0.84</v>
      </c>
      <c r="V16" s="204">
        <v>3.02</v>
      </c>
      <c r="W16" s="204">
        <v>6.64</v>
      </c>
      <c r="X16" s="204">
        <v>21.48</v>
      </c>
      <c r="Y16" s="204">
        <v>0</v>
      </c>
      <c r="Z16" s="204">
        <v>39.25</v>
      </c>
      <c r="AA16" s="204">
        <v>9.4600000000000009</v>
      </c>
      <c r="AB16" s="204">
        <v>0</v>
      </c>
      <c r="AC16" s="204">
        <v>13.8</v>
      </c>
      <c r="AD16" s="204">
        <v>0</v>
      </c>
      <c r="AE16" s="204">
        <v>0</v>
      </c>
      <c r="AF16" s="204">
        <v>0</v>
      </c>
      <c r="AG16" s="204">
        <v>4.82</v>
      </c>
      <c r="AH16" s="204">
        <v>0</v>
      </c>
      <c r="AI16" s="204">
        <v>31.81</v>
      </c>
      <c r="AJ16" s="204">
        <v>0</v>
      </c>
      <c r="AK16" s="204">
        <v>10.89</v>
      </c>
      <c r="AL16" s="204">
        <v>0</v>
      </c>
      <c r="AM16" s="204">
        <v>0</v>
      </c>
      <c r="AN16" s="204">
        <v>0</v>
      </c>
      <c r="AO16" s="204">
        <v>221.87</v>
      </c>
      <c r="AP16" s="204">
        <v>0</v>
      </c>
      <c r="AQ16" s="204">
        <v>0</v>
      </c>
      <c r="AR16" s="204">
        <v>13.63</v>
      </c>
      <c r="AS16" s="204">
        <v>21.72</v>
      </c>
      <c r="AT16" s="204">
        <v>28.08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4.43</v>
      </c>
      <c r="L17" s="204">
        <v>180.95</v>
      </c>
      <c r="M17" s="204">
        <v>1.1299999999999999</v>
      </c>
      <c r="N17" s="204">
        <v>1.45</v>
      </c>
      <c r="O17" s="204">
        <v>0</v>
      </c>
      <c r="P17" s="204">
        <v>1.71</v>
      </c>
      <c r="Q17" s="204">
        <v>1.03</v>
      </c>
      <c r="R17" s="204">
        <v>6.14</v>
      </c>
      <c r="S17" s="204">
        <v>3.83</v>
      </c>
      <c r="T17" s="204">
        <v>0</v>
      </c>
      <c r="U17" s="204">
        <v>0.84</v>
      </c>
      <c r="V17" s="204">
        <v>3.02</v>
      </c>
      <c r="W17" s="204">
        <v>6.64</v>
      </c>
      <c r="X17" s="204">
        <v>21.48</v>
      </c>
      <c r="Y17" s="204">
        <v>0</v>
      </c>
      <c r="Z17" s="204">
        <v>33.520000000000003</v>
      </c>
      <c r="AA17" s="204">
        <v>9.4600000000000009</v>
      </c>
      <c r="AB17" s="204">
        <v>0</v>
      </c>
      <c r="AC17" s="204">
        <v>13.8</v>
      </c>
      <c r="AD17" s="204">
        <v>0</v>
      </c>
      <c r="AE17" s="204">
        <v>0</v>
      </c>
      <c r="AF17" s="204">
        <v>0</v>
      </c>
      <c r="AG17" s="204">
        <v>4.82</v>
      </c>
      <c r="AH17" s="204">
        <v>0</v>
      </c>
      <c r="AI17" s="204">
        <v>31.81</v>
      </c>
      <c r="AJ17" s="204">
        <v>0</v>
      </c>
      <c r="AK17" s="204">
        <v>10.89</v>
      </c>
      <c r="AL17" s="204">
        <v>0</v>
      </c>
      <c r="AM17" s="204">
        <v>0</v>
      </c>
      <c r="AN17" s="204">
        <v>0</v>
      </c>
      <c r="AO17" s="204">
        <v>221.87</v>
      </c>
      <c r="AP17" s="204">
        <v>0</v>
      </c>
      <c r="AQ17" s="204">
        <v>0</v>
      </c>
      <c r="AR17" s="204">
        <v>13.63</v>
      </c>
      <c r="AS17" s="204">
        <v>21.72</v>
      </c>
      <c r="AT17" s="204">
        <v>28.08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4.43</v>
      </c>
      <c r="L18" s="204">
        <v>180.95</v>
      </c>
      <c r="M18" s="204">
        <v>1.1299999999999999</v>
      </c>
      <c r="N18" s="204">
        <v>1.45</v>
      </c>
      <c r="O18" s="204">
        <v>0</v>
      </c>
      <c r="P18" s="204">
        <v>1.71</v>
      </c>
      <c r="Q18" s="204">
        <v>1.03</v>
      </c>
      <c r="R18" s="204">
        <v>6.14</v>
      </c>
      <c r="S18" s="204">
        <v>3.83</v>
      </c>
      <c r="T18" s="204">
        <v>0</v>
      </c>
      <c r="U18" s="204">
        <v>0.84</v>
      </c>
      <c r="V18" s="204">
        <v>3.02</v>
      </c>
      <c r="W18" s="204">
        <v>6.64</v>
      </c>
      <c r="X18" s="204">
        <v>21.48</v>
      </c>
      <c r="Y18" s="204">
        <v>0</v>
      </c>
      <c r="Z18" s="204">
        <v>33.520000000000003</v>
      </c>
      <c r="AA18" s="204">
        <v>9.4600000000000009</v>
      </c>
      <c r="AB18" s="204">
        <v>0</v>
      </c>
      <c r="AC18" s="204">
        <v>13.8</v>
      </c>
      <c r="AD18" s="204">
        <v>0</v>
      </c>
      <c r="AE18" s="204">
        <v>0</v>
      </c>
      <c r="AF18" s="204">
        <v>0</v>
      </c>
      <c r="AG18" s="204">
        <v>4.82</v>
      </c>
      <c r="AH18" s="204">
        <v>0</v>
      </c>
      <c r="AI18" s="204">
        <v>31.81</v>
      </c>
      <c r="AJ18" s="204">
        <v>0</v>
      </c>
      <c r="AK18" s="204">
        <v>10.89</v>
      </c>
      <c r="AL18" s="204">
        <v>0</v>
      </c>
      <c r="AM18" s="204">
        <v>0</v>
      </c>
      <c r="AN18" s="204">
        <v>0</v>
      </c>
      <c r="AO18" s="204">
        <v>221.87</v>
      </c>
      <c r="AP18" s="204">
        <v>0</v>
      </c>
      <c r="AQ18" s="204">
        <v>0</v>
      </c>
      <c r="AR18" s="204">
        <v>13.63</v>
      </c>
      <c r="AS18" s="204">
        <v>21.72</v>
      </c>
      <c r="AT18" s="204">
        <v>28.08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4.43</v>
      </c>
      <c r="L19" s="204">
        <v>180.95</v>
      </c>
      <c r="M19" s="204">
        <v>1.1299999999999999</v>
      </c>
      <c r="N19" s="204">
        <v>1.45</v>
      </c>
      <c r="O19" s="204">
        <v>0</v>
      </c>
      <c r="P19" s="204">
        <v>1.71</v>
      </c>
      <c r="Q19" s="204">
        <v>1.03</v>
      </c>
      <c r="R19" s="204">
        <v>6.14</v>
      </c>
      <c r="S19" s="204">
        <v>3.83</v>
      </c>
      <c r="T19" s="204">
        <v>0</v>
      </c>
      <c r="U19" s="204">
        <v>0.84</v>
      </c>
      <c r="V19" s="204">
        <v>3.02</v>
      </c>
      <c r="W19" s="204">
        <v>6.64</v>
      </c>
      <c r="X19" s="204">
        <v>21.48</v>
      </c>
      <c r="Y19" s="204">
        <v>0</v>
      </c>
      <c r="Z19" s="204">
        <v>33.520000000000003</v>
      </c>
      <c r="AA19" s="204">
        <v>9.4600000000000009</v>
      </c>
      <c r="AB19" s="204">
        <v>0</v>
      </c>
      <c r="AC19" s="204">
        <v>13.8</v>
      </c>
      <c r="AD19" s="204">
        <v>0</v>
      </c>
      <c r="AE19" s="204">
        <v>0</v>
      </c>
      <c r="AF19" s="204">
        <v>0</v>
      </c>
      <c r="AG19" s="204">
        <v>4.82</v>
      </c>
      <c r="AH19" s="204">
        <v>0</v>
      </c>
      <c r="AI19" s="204">
        <v>31.81</v>
      </c>
      <c r="AJ19" s="204">
        <v>0</v>
      </c>
      <c r="AK19" s="204">
        <v>10.89</v>
      </c>
      <c r="AL19" s="204">
        <v>0</v>
      </c>
      <c r="AM19" s="204">
        <v>0</v>
      </c>
      <c r="AN19" s="204">
        <v>0</v>
      </c>
      <c r="AO19" s="204">
        <v>221.87</v>
      </c>
      <c r="AP19" s="204">
        <v>0</v>
      </c>
      <c r="AQ19" s="204">
        <v>0</v>
      </c>
      <c r="AR19" s="204">
        <v>13.63</v>
      </c>
      <c r="AS19" s="204">
        <v>21.72</v>
      </c>
      <c r="AT19" s="204">
        <v>28.08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4.43</v>
      </c>
      <c r="L20" s="204">
        <v>180.95</v>
      </c>
      <c r="M20" s="204">
        <v>1.1299999999999999</v>
      </c>
      <c r="N20" s="204">
        <v>1.45</v>
      </c>
      <c r="O20" s="204">
        <v>0</v>
      </c>
      <c r="P20" s="204">
        <v>1.71</v>
      </c>
      <c r="Q20" s="204">
        <v>1.03</v>
      </c>
      <c r="R20" s="204">
        <v>6.14</v>
      </c>
      <c r="S20" s="204">
        <v>3.83</v>
      </c>
      <c r="T20" s="204">
        <v>0</v>
      </c>
      <c r="U20" s="204">
        <v>0.84</v>
      </c>
      <c r="V20" s="204">
        <v>3.02</v>
      </c>
      <c r="W20" s="204">
        <v>6.64</v>
      </c>
      <c r="X20" s="204">
        <v>21.48</v>
      </c>
      <c r="Y20" s="204">
        <v>0</v>
      </c>
      <c r="Z20" s="204">
        <v>33.520000000000003</v>
      </c>
      <c r="AA20" s="204">
        <v>9.4600000000000009</v>
      </c>
      <c r="AB20" s="204">
        <v>0</v>
      </c>
      <c r="AC20" s="204">
        <v>13.8</v>
      </c>
      <c r="AD20" s="204">
        <v>0</v>
      </c>
      <c r="AE20" s="204">
        <v>0</v>
      </c>
      <c r="AF20" s="204">
        <v>0</v>
      </c>
      <c r="AG20" s="204">
        <v>4.82</v>
      </c>
      <c r="AH20" s="204">
        <v>0</v>
      </c>
      <c r="AI20" s="204">
        <v>31.81</v>
      </c>
      <c r="AJ20" s="204">
        <v>0</v>
      </c>
      <c r="AK20" s="204">
        <v>10.89</v>
      </c>
      <c r="AL20" s="204">
        <v>0</v>
      </c>
      <c r="AM20" s="204">
        <v>0</v>
      </c>
      <c r="AN20" s="204">
        <v>0</v>
      </c>
      <c r="AO20" s="204">
        <v>221.87</v>
      </c>
      <c r="AP20" s="204">
        <v>0</v>
      </c>
      <c r="AQ20" s="204">
        <v>0</v>
      </c>
      <c r="AR20" s="204">
        <v>13.63</v>
      </c>
      <c r="AS20" s="204">
        <v>21.72</v>
      </c>
      <c r="AT20" s="204">
        <v>28.08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4.43</v>
      </c>
      <c r="L21" s="204">
        <v>180.95</v>
      </c>
      <c r="M21" s="204">
        <v>1.1299999999999999</v>
      </c>
      <c r="N21" s="204">
        <v>1.45</v>
      </c>
      <c r="O21" s="204">
        <v>0</v>
      </c>
      <c r="P21" s="204">
        <v>1.71</v>
      </c>
      <c r="Q21" s="204">
        <v>1.03</v>
      </c>
      <c r="R21" s="204">
        <v>6.14</v>
      </c>
      <c r="S21" s="204">
        <v>3.83</v>
      </c>
      <c r="T21" s="204">
        <v>0</v>
      </c>
      <c r="U21" s="204">
        <v>0.84</v>
      </c>
      <c r="V21" s="204">
        <v>3.02</v>
      </c>
      <c r="W21" s="204">
        <v>6.64</v>
      </c>
      <c r="X21" s="204">
        <v>21.48</v>
      </c>
      <c r="Y21" s="204">
        <v>0</v>
      </c>
      <c r="Z21" s="204">
        <v>33.520000000000003</v>
      </c>
      <c r="AA21" s="204">
        <v>9.4600000000000009</v>
      </c>
      <c r="AB21" s="204">
        <v>0</v>
      </c>
      <c r="AC21" s="204">
        <v>13.8</v>
      </c>
      <c r="AD21" s="204">
        <v>0</v>
      </c>
      <c r="AE21" s="204">
        <v>0</v>
      </c>
      <c r="AF21" s="204">
        <v>0</v>
      </c>
      <c r="AG21" s="204">
        <v>4.82</v>
      </c>
      <c r="AH21" s="204">
        <v>0</v>
      </c>
      <c r="AI21" s="204">
        <v>31.81</v>
      </c>
      <c r="AJ21" s="204">
        <v>0</v>
      </c>
      <c r="AK21" s="204">
        <v>10.89</v>
      </c>
      <c r="AL21" s="204">
        <v>0</v>
      </c>
      <c r="AM21" s="204">
        <v>0</v>
      </c>
      <c r="AN21" s="204">
        <v>0</v>
      </c>
      <c r="AO21" s="204">
        <v>221.87</v>
      </c>
      <c r="AP21" s="204">
        <v>0</v>
      </c>
      <c r="AQ21" s="204">
        <v>0</v>
      </c>
      <c r="AR21" s="204">
        <v>13.69</v>
      </c>
      <c r="AS21" s="204">
        <v>21.72</v>
      </c>
      <c r="AT21" s="204">
        <v>28.08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4.43</v>
      </c>
      <c r="L22" s="204">
        <v>180.95</v>
      </c>
      <c r="M22" s="204">
        <v>0</v>
      </c>
      <c r="N22" s="204">
        <v>0</v>
      </c>
      <c r="O22" s="204">
        <v>0</v>
      </c>
      <c r="P22" s="204">
        <v>1.71</v>
      </c>
      <c r="Q22" s="204">
        <v>1.03</v>
      </c>
      <c r="R22" s="204">
        <v>6.14</v>
      </c>
      <c r="S22" s="204">
        <v>3.83</v>
      </c>
      <c r="T22" s="204">
        <v>0</v>
      </c>
      <c r="U22" s="204">
        <v>0.84</v>
      </c>
      <c r="V22" s="204">
        <v>3.02</v>
      </c>
      <c r="W22" s="204">
        <v>6.64</v>
      </c>
      <c r="X22" s="204">
        <v>21.48</v>
      </c>
      <c r="Y22" s="204">
        <v>0</v>
      </c>
      <c r="Z22" s="204">
        <v>33.520000000000003</v>
      </c>
      <c r="AA22" s="204">
        <v>9.4600000000000009</v>
      </c>
      <c r="AB22" s="204">
        <v>0</v>
      </c>
      <c r="AC22" s="204">
        <v>13.8</v>
      </c>
      <c r="AD22" s="204">
        <v>0</v>
      </c>
      <c r="AE22" s="204">
        <v>0</v>
      </c>
      <c r="AF22" s="204">
        <v>0</v>
      </c>
      <c r="AG22" s="204">
        <v>4.82</v>
      </c>
      <c r="AH22" s="204">
        <v>0</v>
      </c>
      <c r="AI22" s="204">
        <v>31.81</v>
      </c>
      <c r="AJ22" s="204">
        <v>0</v>
      </c>
      <c r="AK22" s="204">
        <v>10.89</v>
      </c>
      <c r="AL22" s="204">
        <v>0</v>
      </c>
      <c r="AM22" s="204">
        <v>0</v>
      </c>
      <c r="AN22" s="204">
        <v>0</v>
      </c>
      <c r="AO22" s="204">
        <v>221.87</v>
      </c>
      <c r="AP22" s="204">
        <v>0</v>
      </c>
      <c r="AQ22" s="204">
        <v>0</v>
      </c>
      <c r="AR22" s="204">
        <v>13.69</v>
      </c>
      <c r="AS22" s="204">
        <v>21.72</v>
      </c>
      <c r="AT22" s="204">
        <v>28.08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4.43</v>
      </c>
      <c r="L23" s="204">
        <v>180.95</v>
      </c>
      <c r="M23" s="204">
        <v>0</v>
      </c>
      <c r="N23" s="204">
        <v>0</v>
      </c>
      <c r="O23" s="204">
        <v>0</v>
      </c>
      <c r="P23" s="204">
        <v>1.71</v>
      </c>
      <c r="Q23" s="204">
        <v>1.03</v>
      </c>
      <c r="R23" s="204">
        <v>6.14</v>
      </c>
      <c r="S23" s="204">
        <v>3.83</v>
      </c>
      <c r="T23" s="204">
        <v>0</v>
      </c>
      <c r="U23" s="204">
        <v>0.84</v>
      </c>
      <c r="V23" s="204">
        <v>3.02</v>
      </c>
      <c r="W23" s="204">
        <v>0.67</v>
      </c>
      <c r="X23" s="204">
        <v>1.81</v>
      </c>
      <c r="Y23" s="204">
        <v>0</v>
      </c>
      <c r="Z23" s="204">
        <v>33.520000000000003</v>
      </c>
      <c r="AA23" s="204">
        <v>9.4600000000000009</v>
      </c>
      <c r="AB23" s="204">
        <v>0</v>
      </c>
      <c r="AC23" s="204">
        <v>13.8</v>
      </c>
      <c r="AD23" s="204">
        <v>0</v>
      </c>
      <c r="AE23" s="204">
        <v>0</v>
      </c>
      <c r="AF23" s="204">
        <v>0</v>
      </c>
      <c r="AG23" s="204">
        <v>4.82</v>
      </c>
      <c r="AH23" s="204">
        <v>0</v>
      </c>
      <c r="AI23" s="204">
        <v>31.81</v>
      </c>
      <c r="AJ23" s="204">
        <v>0</v>
      </c>
      <c r="AK23" s="204">
        <v>10.89</v>
      </c>
      <c r="AL23" s="204">
        <v>0</v>
      </c>
      <c r="AM23" s="204">
        <v>0</v>
      </c>
      <c r="AN23" s="204">
        <v>0</v>
      </c>
      <c r="AO23" s="204">
        <v>221.87</v>
      </c>
      <c r="AP23" s="204">
        <v>0</v>
      </c>
      <c r="AQ23" s="204">
        <v>0</v>
      </c>
      <c r="AR23" s="204">
        <v>13.69</v>
      </c>
      <c r="AS23" s="204">
        <v>21.72</v>
      </c>
      <c r="AT23" s="204">
        <v>28.08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4.43</v>
      </c>
      <c r="L24" s="204">
        <v>180.95</v>
      </c>
      <c r="M24" s="204">
        <v>0</v>
      </c>
      <c r="N24" s="204">
        <v>0</v>
      </c>
      <c r="O24" s="204">
        <v>0</v>
      </c>
      <c r="P24" s="204">
        <v>1.71</v>
      </c>
      <c r="Q24" s="204">
        <v>1.03</v>
      </c>
      <c r="R24" s="204">
        <v>6.14</v>
      </c>
      <c r="S24" s="204">
        <v>3.83</v>
      </c>
      <c r="T24" s="204">
        <v>0</v>
      </c>
      <c r="U24" s="204">
        <v>0.84</v>
      </c>
      <c r="V24" s="204">
        <v>3.02</v>
      </c>
      <c r="W24" s="204">
        <v>0.56000000000000005</v>
      </c>
      <c r="X24" s="204">
        <v>1.81</v>
      </c>
      <c r="Y24" s="204">
        <v>0</v>
      </c>
      <c r="Z24" s="204">
        <v>33.520000000000003</v>
      </c>
      <c r="AA24" s="204">
        <v>9.4600000000000009</v>
      </c>
      <c r="AB24" s="204">
        <v>0</v>
      </c>
      <c r="AC24" s="204">
        <v>13.8</v>
      </c>
      <c r="AD24" s="204">
        <v>0</v>
      </c>
      <c r="AE24" s="204">
        <v>0</v>
      </c>
      <c r="AF24" s="204">
        <v>0</v>
      </c>
      <c r="AG24" s="204">
        <v>4.82</v>
      </c>
      <c r="AH24" s="204">
        <v>0</v>
      </c>
      <c r="AI24" s="204">
        <v>31.81</v>
      </c>
      <c r="AJ24" s="204">
        <v>0</v>
      </c>
      <c r="AK24" s="204">
        <v>10.89</v>
      </c>
      <c r="AL24" s="204">
        <v>0</v>
      </c>
      <c r="AM24" s="204">
        <v>0</v>
      </c>
      <c r="AN24" s="204">
        <v>0</v>
      </c>
      <c r="AO24" s="204">
        <v>221.87</v>
      </c>
      <c r="AP24" s="204">
        <v>0</v>
      </c>
      <c r="AQ24" s="204">
        <v>0</v>
      </c>
      <c r="AR24" s="204">
        <v>13.69</v>
      </c>
      <c r="AS24" s="204">
        <v>21.72</v>
      </c>
      <c r="AT24" s="204">
        <v>28.08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4.43</v>
      </c>
      <c r="L25" s="204">
        <v>181.43</v>
      </c>
      <c r="M25" s="204">
        <v>0</v>
      </c>
      <c r="N25" s="204">
        <v>0</v>
      </c>
      <c r="O25" s="204">
        <v>0</v>
      </c>
      <c r="P25" s="204">
        <v>1.71</v>
      </c>
      <c r="Q25" s="204">
        <v>1.32</v>
      </c>
      <c r="R25" s="204">
        <v>6.14</v>
      </c>
      <c r="S25" s="204">
        <v>3.83</v>
      </c>
      <c r="T25" s="204">
        <v>0</v>
      </c>
      <c r="U25" s="204">
        <v>0.65</v>
      </c>
      <c r="V25" s="204">
        <v>3.13</v>
      </c>
      <c r="W25" s="204">
        <v>0.56000000000000005</v>
      </c>
      <c r="X25" s="204">
        <v>1.81</v>
      </c>
      <c r="Y25" s="204">
        <v>0</v>
      </c>
      <c r="Z25" s="204">
        <v>33.53</v>
      </c>
      <c r="AA25" s="204">
        <v>12.67</v>
      </c>
      <c r="AB25" s="204">
        <v>0</v>
      </c>
      <c r="AC25" s="204">
        <v>13.8</v>
      </c>
      <c r="AD25" s="204">
        <v>0</v>
      </c>
      <c r="AE25" s="204">
        <v>0</v>
      </c>
      <c r="AF25" s="204">
        <v>0</v>
      </c>
      <c r="AG25" s="204">
        <v>4.82</v>
      </c>
      <c r="AH25" s="204">
        <v>0</v>
      </c>
      <c r="AI25" s="204">
        <v>31.81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13.69</v>
      </c>
      <c r="AS25" s="204">
        <v>21.72</v>
      </c>
      <c r="AT25" s="204">
        <v>28.08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4.43</v>
      </c>
      <c r="L26" s="204">
        <v>181.43</v>
      </c>
      <c r="M26" s="204">
        <v>0</v>
      </c>
      <c r="N26" s="204">
        <v>0</v>
      </c>
      <c r="O26" s="204">
        <v>0</v>
      </c>
      <c r="P26" s="204">
        <v>1.71</v>
      </c>
      <c r="Q26" s="204">
        <v>1.32</v>
      </c>
      <c r="R26" s="204">
        <v>6.14</v>
      </c>
      <c r="S26" s="204">
        <v>3.83</v>
      </c>
      <c r="T26" s="204">
        <v>0</v>
      </c>
      <c r="U26" s="204">
        <v>0.65</v>
      </c>
      <c r="V26" s="204">
        <v>3.02</v>
      </c>
      <c r="W26" s="204">
        <v>0.56000000000000005</v>
      </c>
      <c r="X26" s="204">
        <v>1.81</v>
      </c>
      <c r="Y26" s="204">
        <v>0</v>
      </c>
      <c r="Z26" s="204">
        <v>33.53</v>
      </c>
      <c r="AA26" s="204">
        <v>12.67</v>
      </c>
      <c r="AB26" s="204">
        <v>0</v>
      </c>
      <c r="AC26" s="204">
        <v>13.8</v>
      </c>
      <c r="AD26" s="204">
        <v>0</v>
      </c>
      <c r="AE26" s="204">
        <v>0</v>
      </c>
      <c r="AF26" s="204">
        <v>0</v>
      </c>
      <c r="AG26" s="204">
        <v>4.82</v>
      </c>
      <c r="AH26" s="204">
        <v>0</v>
      </c>
      <c r="AI26" s="204">
        <v>31.81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13.69</v>
      </c>
      <c r="AS26" s="204">
        <v>21.72</v>
      </c>
      <c r="AT26" s="204">
        <v>28.08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4.43</v>
      </c>
      <c r="L27" s="204">
        <v>135.35</v>
      </c>
      <c r="M27" s="204">
        <v>0</v>
      </c>
      <c r="N27" s="204">
        <v>1.45</v>
      </c>
      <c r="O27" s="204">
        <v>0</v>
      </c>
      <c r="P27" s="204">
        <v>1.71</v>
      </c>
      <c r="Q27" s="204">
        <v>0.24</v>
      </c>
      <c r="R27" s="204">
        <v>1.27</v>
      </c>
      <c r="S27" s="204">
        <v>0.81</v>
      </c>
      <c r="T27" s="204">
        <v>0</v>
      </c>
      <c r="U27" s="204">
        <v>0.65</v>
      </c>
      <c r="V27" s="204">
        <v>0.26</v>
      </c>
      <c r="W27" s="204">
        <v>0.56000000000000005</v>
      </c>
      <c r="X27" s="204">
        <v>1.81</v>
      </c>
      <c r="Y27" s="204">
        <v>0</v>
      </c>
      <c r="Z27" s="204">
        <v>3.1</v>
      </c>
      <c r="AA27" s="204">
        <v>1.1100000000000001</v>
      </c>
      <c r="AB27" s="204">
        <v>0</v>
      </c>
      <c r="AC27" s="204">
        <v>13.8</v>
      </c>
      <c r="AD27" s="204">
        <v>0</v>
      </c>
      <c r="AE27" s="204">
        <v>0</v>
      </c>
      <c r="AF27" s="204">
        <v>0</v>
      </c>
      <c r="AG27" s="204">
        <v>4.82</v>
      </c>
      <c r="AH27" s="204">
        <v>0</v>
      </c>
      <c r="AI27" s="204">
        <v>31.81</v>
      </c>
      <c r="AJ27" s="204">
        <v>0</v>
      </c>
      <c r="AK27" s="204">
        <v>10.89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13.69</v>
      </c>
      <c r="AS27" s="204">
        <v>21.72</v>
      </c>
      <c r="AT27" s="204">
        <v>28.08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4.43</v>
      </c>
      <c r="L28" s="204">
        <v>77.739999999999995</v>
      </c>
      <c r="M28" s="204">
        <v>1.1299999999999999</v>
      </c>
      <c r="N28" s="204">
        <v>1.45</v>
      </c>
      <c r="O28" s="204">
        <v>0</v>
      </c>
      <c r="P28" s="204">
        <v>1.71</v>
      </c>
      <c r="Q28" s="204">
        <v>0.11</v>
      </c>
      <c r="R28" s="204">
        <v>0.52</v>
      </c>
      <c r="S28" s="204">
        <v>0.32</v>
      </c>
      <c r="T28" s="204">
        <v>0</v>
      </c>
      <c r="U28" s="204">
        <v>0.65</v>
      </c>
      <c r="V28" s="204">
        <v>0.26</v>
      </c>
      <c r="W28" s="204">
        <v>0.56000000000000005</v>
      </c>
      <c r="X28" s="204">
        <v>1.81</v>
      </c>
      <c r="Y28" s="204">
        <v>0</v>
      </c>
      <c r="Z28" s="204">
        <v>3.1</v>
      </c>
      <c r="AA28" s="204">
        <v>1.1100000000000001</v>
      </c>
      <c r="AB28" s="204">
        <v>0</v>
      </c>
      <c r="AC28" s="204">
        <v>13.8</v>
      </c>
      <c r="AD28" s="204">
        <v>0</v>
      </c>
      <c r="AE28" s="204">
        <v>0</v>
      </c>
      <c r="AF28" s="204">
        <v>0</v>
      </c>
      <c r="AG28" s="204">
        <v>4.82</v>
      </c>
      <c r="AH28" s="204">
        <v>0</v>
      </c>
      <c r="AI28" s="204">
        <v>31.81</v>
      </c>
      <c r="AJ28" s="204">
        <v>0</v>
      </c>
      <c r="AK28" s="204">
        <v>10.89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13.69</v>
      </c>
      <c r="AS28" s="204">
        <v>21.72</v>
      </c>
      <c r="AT28" s="204">
        <v>28.08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0.37</v>
      </c>
      <c r="L29" s="204">
        <v>17.190000000000001</v>
      </c>
      <c r="M29" s="204">
        <v>1.1299999999999999</v>
      </c>
      <c r="N29" s="204">
        <v>1.45</v>
      </c>
      <c r="O29" s="204">
        <v>0</v>
      </c>
      <c r="P29" s="204">
        <v>1.71</v>
      </c>
      <c r="Q29" s="204">
        <v>0.11</v>
      </c>
      <c r="R29" s="204">
        <v>0.52</v>
      </c>
      <c r="S29" s="204">
        <v>0.32</v>
      </c>
      <c r="T29" s="204">
        <v>0</v>
      </c>
      <c r="U29" s="204">
        <v>0.65</v>
      </c>
      <c r="V29" s="204">
        <v>0.26</v>
      </c>
      <c r="W29" s="204">
        <v>0.56000000000000005</v>
      </c>
      <c r="X29" s="204">
        <v>1.81</v>
      </c>
      <c r="Y29" s="204">
        <v>0</v>
      </c>
      <c r="Z29" s="204">
        <v>3.1</v>
      </c>
      <c r="AA29" s="204">
        <v>1.1100000000000001</v>
      </c>
      <c r="AB29" s="204">
        <v>0</v>
      </c>
      <c r="AC29" s="204">
        <v>13.8</v>
      </c>
      <c r="AD29" s="204">
        <v>0</v>
      </c>
      <c r="AE29" s="204">
        <v>0</v>
      </c>
      <c r="AF29" s="204">
        <v>0</v>
      </c>
      <c r="AG29" s="204">
        <v>4.82</v>
      </c>
      <c r="AH29" s="204">
        <v>0</v>
      </c>
      <c r="AI29" s="204">
        <v>31.81</v>
      </c>
      <c r="AJ29" s="204">
        <v>0</v>
      </c>
      <c r="AK29" s="204">
        <v>10.89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13.76</v>
      </c>
      <c r="AS29" s="204">
        <v>21.72</v>
      </c>
      <c r="AT29" s="204">
        <v>28.08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0.37</v>
      </c>
      <c r="L30" s="204">
        <v>15.36</v>
      </c>
      <c r="M30" s="204">
        <v>1.1299999999999999</v>
      </c>
      <c r="N30" s="204">
        <v>1.45</v>
      </c>
      <c r="O30" s="204">
        <v>0</v>
      </c>
      <c r="P30" s="204">
        <v>1.71</v>
      </c>
      <c r="Q30" s="204">
        <v>0.11</v>
      </c>
      <c r="R30" s="204">
        <v>0.52</v>
      </c>
      <c r="S30" s="204">
        <v>0.32</v>
      </c>
      <c r="T30" s="204">
        <v>0</v>
      </c>
      <c r="U30" s="204">
        <v>0.65</v>
      </c>
      <c r="V30" s="204">
        <v>0.26</v>
      </c>
      <c r="W30" s="204">
        <v>0.56000000000000005</v>
      </c>
      <c r="X30" s="204">
        <v>1.81</v>
      </c>
      <c r="Y30" s="204">
        <v>0</v>
      </c>
      <c r="Z30" s="204">
        <v>3.1</v>
      </c>
      <c r="AA30" s="204">
        <v>1.1100000000000001</v>
      </c>
      <c r="AB30" s="204">
        <v>0</v>
      </c>
      <c r="AC30" s="204">
        <v>13.8</v>
      </c>
      <c r="AD30" s="204">
        <v>0</v>
      </c>
      <c r="AE30" s="204">
        <v>0</v>
      </c>
      <c r="AF30" s="204">
        <v>0</v>
      </c>
      <c r="AG30" s="204">
        <v>4.82</v>
      </c>
      <c r="AH30" s="204">
        <v>0</v>
      </c>
      <c r="AI30" s="204">
        <v>31.81</v>
      </c>
      <c r="AJ30" s="204">
        <v>0</v>
      </c>
      <c r="AK30" s="204">
        <v>10.89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13.76</v>
      </c>
      <c r="AS30" s="204">
        <v>21.72</v>
      </c>
      <c r="AT30" s="204">
        <v>28.08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0.37</v>
      </c>
      <c r="L31" s="204">
        <v>15.36</v>
      </c>
      <c r="M31" s="204">
        <v>1.1299999999999999</v>
      </c>
      <c r="N31" s="204">
        <v>1.45</v>
      </c>
      <c r="O31" s="204">
        <v>0</v>
      </c>
      <c r="P31" s="204">
        <v>1.71</v>
      </c>
      <c r="Q31" s="204">
        <v>0.11</v>
      </c>
      <c r="R31" s="204">
        <v>0.52</v>
      </c>
      <c r="S31" s="204">
        <v>0.32</v>
      </c>
      <c r="T31" s="204">
        <v>0</v>
      </c>
      <c r="U31" s="204">
        <v>0.65</v>
      </c>
      <c r="V31" s="204">
        <v>0.26</v>
      </c>
      <c r="W31" s="204">
        <v>0.64</v>
      </c>
      <c r="X31" s="204">
        <v>1.82</v>
      </c>
      <c r="Y31" s="204">
        <v>0</v>
      </c>
      <c r="Z31" s="204">
        <v>3.1</v>
      </c>
      <c r="AA31" s="204">
        <v>1.1000000000000001</v>
      </c>
      <c r="AB31" s="204">
        <v>0</v>
      </c>
      <c r="AC31" s="204">
        <v>13.8</v>
      </c>
      <c r="AD31" s="204">
        <v>0</v>
      </c>
      <c r="AE31" s="204">
        <v>0</v>
      </c>
      <c r="AF31" s="204">
        <v>0</v>
      </c>
      <c r="AG31" s="204">
        <v>4.82</v>
      </c>
      <c r="AH31" s="204">
        <v>0</v>
      </c>
      <c r="AI31" s="204">
        <v>31.81</v>
      </c>
      <c r="AJ31" s="204">
        <v>0</v>
      </c>
      <c r="AK31" s="204">
        <v>12.79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13.76</v>
      </c>
      <c r="AS31" s="204">
        <v>21.72</v>
      </c>
      <c r="AT31" s="204">
        <v>28.08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0.37</v>
      </c>
      <c r="L32" s="204">
        <v>15.36</v>
      </c>
      <c r="M32" s="204">
        <v>1.1299999999999999</v>
      </c>
      <c r="N32" s="204">
        <v>1.45</v>
      </c>
      <c r="O32" s="204">
        <v>0</v>
      </c>
      <c r="P32" s="204">
        <v>1.71</v>
      </c>
      <c r="Q32" s="204">
        <v>0.12</v>
      </c>
      <c r="R32" s="204">
        <v>0.68</v>
      </c>
      <c r="S32" s="204">
        <v>0.45</v>
      </c>
      <c r="T32" s="204">
        <v>0</v>
      </c>
      <c r="U32" s="204">
        <v>0.65</v>
      </c>
      <c r="V32" s="204">
        <v>0.25</v>
      </c>
      <c r="W32" s="204">
        <v>0.56000000000000005</v>
      </c>
      <c r="X32" s="204">
        <v>1.82</v>
      </c>
      <c r="Y32" s="204">
        <v>0</v>
      </c>
      <c r="Z32" s="204">
        <v>3.1</v>
      </c>
      <c r="AA32" s="204">
        <v>1.1000000000000001</v>
      </c>
      <c r="AB32" s="204">
        <v>0</v>
      </c>
      <c r="AC32" s="204">
        <v>13.8</v>
      </c>
      <c r="AD32" s="204">
        <v>0</v>
      </c>
      <c r="AE32" s="204">
        <v>0</v>
      </c>
      <c r="AF32" s="204">
        <v>0</v>
      </c>
      <c r="AG32" s="204">
        <v>4.82</v>
      </c>
      <c r="AH32" s="204">
        <v>0</v>
      </c>
      <c r="AI32" s="204">
        <v>31.81</v>
      </c>
      <c r="AJ32" s="204">
        <v>0</v>
      </c>
      <c r="AK32" s="204">
        <v>12.79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13.76</v>
      </c>
      <c r="AS32" s="204">
        <v>21.72</v>
      </c>
      <c r="AT32" s="204">
        <v>28.08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0.37</v>
      </c>
      <c r="L33" s="204">
        <v>15.36</v>
      </c>
      <c r="M33" s="204">
        <v>1.1299999999999999</v>
      </c>
      <c r="N33" s="204">
        <v>1.45</v>
      </c>
      <c r="O33" s="204">
        <v>0</v>
      </c>
      <c r="P33" s="204">
        <v>1.71</v>
      </c>
      <c r="Q33" s="204">
        <v>0.11</v>
      </c>
      <c r="R33" s="204">
        <v>0.52</v>
      </c>
      <c r="S33" s="204">
        <v>0.32</v>
      </c>
      <c r="T33" s="204">
        <v>0</v>
      </c>
      <c r="U33" s="204">
        <v>0.65</v>
      </c>
      <c r="V33" s="204">
        <v>0.25</v>
      </c>
      <c r="W33" s="204">
        <v>0.56000000000000005</v>
      </c>
      <c r="X33" s="204">
        <v>1.82</v>
      </c>
      <c r="Y33" s="204">
        <v>0</v>
      </c>
      <c r="Z33" s="204">
        <v>3.1</v>
      </c>
      <c r="AA33" s="204">
        <v>1.1000000000000001</v>
      </c>
      <c r="AB33" s="204">
        <v>0</v>
      </c>
      <c r="AC33" s="204">
        <v>13.8</v>
      </c>
      <c r="AD33" s="204">
        <v>0</v>
      </c>
      <c r="AE33" s="204">
        <v>0</v>
      </c>
      <c r="AF33" s="204">
        <v>0</v>
      </c>
      <c r="AG33" s="204">
        <v>4.82</v>
      </c>
      <c r="AH33" s="204">
        <v>0</v>
      </c>
      <c r="AI33" s="204">
        <v>31.81</v>
      </c>
      <c r="AJ33" s="204">
        <v>0</v>
      </c>
      <c r="AK33" s="204">
        <v>12.79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13.76</v>
      </c>
      <c r="AS33" s="204">
        <v>21.72</v>
      </c>
      <c r="AT33" s="204">
        <v>28.08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0.37</v>
      </c>
      <c r="L34" s="204">
        <v>15.36</v>
      </c>
      <c r="M34" s="204">
        <v>1.1299999999999999</v>
      </c>
      <c r="N34" s="204">
        <v>1.45</v>
      </c>
      <c r="O34" s="204">
        <v>0</v>
      </c>
      <c r="P34" s="204">
        <v>1.71</v>
      </c>
      <c r="Q34" s="204">
        <v>0.11</v>
      </c>
      <c r="R34" s="204">
        <v>0.52</v>
      </c>
      <c r="S34" s="204">
        <v>0.32</v>
      </c>
      <c r="T34" s="204">
        <v>0</v>
      </c>
      <c r="U34" s="204">
        <v>0.65</v>
      </c>
      <c r="V34" s="204">
        <v>0.25</v>
      </c>
      <c r="W34" s="204">
        <v>0.56000000000000005</v>
      </c>
      <c r="X34" s="204">
        <v>1.82</v>
      </c>
      <c r="Y34" s="204">
        <v>0</v>
      </c>
      <c r="Z34" s="204">
        <v>3.1</v>
      </c>
      <c r="AA34" s="204">
        <v>1.1000000000000001</v>
      </c>
      <c r="AB34" s="204">
        <v>0</v>
      </c>
      <c r="AC34" s="204">
        <v>13.8</v>
      </c>
      <c r="AD34" s="204">
        <v>0</v>
      </c>
      <c r="AE34" s="204">
        <v>0</v>
      </c>
      <c r="AF34" s="204">
        <v>0</v>
      </c>
      <c r="AG34" s="204">
        <v>4.82</v>
      </c>
      <c r="AH34" s="204">
        <v>0</v>
      </c>
      <c r="AI34" s="204">
        <v>31.81</v>
      </c>
      <c r="AJ34" s="204">
        <v>0</v>
      </c>
      <c r="AK34" s="204">
        <v>12.79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13.76</v>
      </c>
      <c r="AS34" s="204">
        <v>21.72</v>
      </c>
      <c r="AT34" s="204">
        <v>28.08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0.37</v>
      </c>
      <c r="L35" s="204">
        <v>15.36</v>
      </c>
      <c r="M35" s="204">
        <v>1.1299999999999999</v>
      </c>
      <c r="N35" s="204">
        <v>1.45</v>
      </c>
      <c r="O35" s="204">
        <v>0</v>
      </c>
      <c r="P35" s="204">
        <v>1.71</v>
      </c>
      <c r="Q35" s="204">
        <v>0.11</v>
      </c>
      <c r="R35" s="204">
        <v>0.52</v>
      </c>
      <c r="S35" s="204">
        <v>0.32</v>
      </c>
      <c r="T35" s="204">
        <v>0</v>
      </c>
      <c r="U35" s="204">
        <v>0.65</v>
      </c>
      <c r="V35" s="204">
        <v>0.25</v>
      </c>
      <c r="W35" s="204">
        <v>0.56000000000000005</v>
      </c>
      <c r="X35" s="204">
        <v>1.82</v>
      </c>
      <c r="Y35" s="204">
        <v>0</v>
      </c>
      <c r="Z35" s="204">
        <v>3.1</v>
      </c>
      <c r="AA35" s="204">
        <v>1.1000000000000001</v>
      </c>
      <c r="AB35" s="204">
        <v>0</v>
      </c>
      <c r="AC35" s="204">
        <v>13.8</v>
      </c>
      <c r="AD35" s="204">
        <v>0</v>
      </c>
      <c r="AE35" s="204">
        <v>0</v>
      </c>
      <c r="AF35" s="204">
        <v>0</v>
      </c>
      <c r="AG35" s="204">
        <v>4.82</v>
      </c>
      <c r="AH35" s="204">
        <v>0</v>
      </c>
      <c r="AI35" s="204">
        <v>31.81</v>
      </c>
      <c r="AJ35" s="204">
        <v>0</v>
      </c>
      <c r="AK35" s="204">
        <v>12.79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13.76</v>
      </c>
      <c r="AS35" s="204">
        <v>21.72</v>
      </c>
      <c r="AT35" s="204">
        <v>28.08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0.37</v>
      </c>
      <c r="L36" s="204">
        <v>15.36</v>
      </c>
      <c r="M36" s="204">
        <v>1.1299999999999999</v>
      </c>
      <c r="N36" s="204">
        <v>1.45</v>
      </c>
      <c r="O36" s="204">
        <v>0</v>
      </c>
      <c r="P36" s="204">
        <v>1.71</v>
      </c>
      <c r="Q36" s="204">
        <v>0.11</v>
      </c>
      <c r="R36" s="204">
        <v>0.52</v>
      </c>
      <c r="S36" s="204">
        <v>0.32</v>
      </c>
      <c r="T36" s="204">
        <v>0</v>
      </c>
      <c r="U36" s="204">
        <v>0.65</v>
      </c>
      <c r="V36" s="204">
        <v>0.25</v>
      </c>
      <c r="W36" s="204">
        <v>0.56000000000000005</v>
      </c>
      <c r="X36" s="204">
        <v>1.82</v>
      </c>
      <c r="Y36" s="204">
        <v>0</v>
      </c>
      <c r="Z36" s="204">
        <v>3.1</v>
      </c>
      <c r="AA36" s="204">
        <v>1.1000000000000001</v>
      </c>
      <c r="AB36" s="204">
        <v>0</v>
      </c>
      <c r="AC36" s="204">
        <v>13.8</v>
      </c>
      <c r="AD36" s="204">
        <v>0</v>
      </c>
      <c r="AE36" s="204">
        <v>0</v>
      </c>
      <c r="AF36" s="204">
        <v>0</v>
      </c>
      <c r="AG36" s="204">
        <v>4.82</v>
      </c>
      <c r="AH36" s="204">
        <v>0</v>
      </c>
      <c r="AI36" s="204">
        <v>31.81</v>
      </c>
      <c r="AJ36" s="204">
        <v>0</v>
      </c>
      <c r="AK36" s="204">
        <v>12.79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13.76</v>
      </c>
      <c r="AS36" s="204">
        <v>21.72</v>
      </c>
      <c r="AT36" s="204">
        <v>28.08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4.4000000000000004</v>
      </c>
      <c r="L37" s="204">
        <v>51.48</v>
      </c>
      <c r="M37" s="204">
        <v>1.1299999999999999</v>
      </c>
      <c r="N37" s="204">
        <v>1.45</v>
      </c>
      <c r="O37" s="204">
        <v>0</v>
      </c>
      <c r="P37" s="204">
        <v>1.71</v>
      </c>
      <c r="Q37" s="204">
        <v>0.11</v>
      </c>
      <c r="R37" s="204">
        <v>0.52</v>
      </c>
      <c r="S37" s="204">
        <v>0.32</v>
      </c>
      <c r="T37" s="204">
        <v>0</v>
      </c>
      <c r="U37" s="204">
        <v>0.65</v>
      </c>
      <c r="V37" s="204">
        <v>0.25</v>
      </c>
      <c r="W37" s="204">
        <v>0.56000000000000005</v>
      </c>
      <c r="X37" s="204">
        <v>1.82</v>
      </c>
      <c r="Y37" s="204">
        <v>0</v>
      </c>
      <c r="Z37" s="204">
        <v>3.1</v>
      </c>
      <c r="AA37" s="204">
        <v>1.1000000000000001</v>
      </c>
      <c r="AB37" s="204">
        <v>0</v>
      </c>
      <c r="AC37" s="204">
        <v>13.8</v>
      </c>
      <c r="AD37" s="204">
        <v>0</v>
      </c>
      <c r="AE37" s="204">
        <v>0</v>
      </c>
      <c r="AF37" s="204">
        <v>0</v>
      </c>
      <c r="AG37" s="204">
        <v>4.82</v>
      </c>
      <c r="AH37" s="204">
        <v>0</v>
      </c>
      <c r="AI37" s="204">
        <v>31.81</v>
      </c>
      <c r="AJ37" s="204">
        <v>0</v>
      </c>
      <c r="AK37" s="204">
        <v>12.79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13.66</v>
      </c>
      <c r="AS37" s="204">
        <v>21.72</v>
      </c>
      <c r="AT37" s="204">
        <v>28.08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4.43</v>
      </c>
      <c r="L38" s="204">
        <v>120.09</v>
      </c>
      <c r="M38" s="204">
        <v>1.1299999999999999</v>
      </c>
      <c r="N38" s="204">
        <v>1.45</v>
      </c>
      <c r="O38" s="204">
        <v>0</v>
      </c>
      <c r="P38" s="204">
        <v>1.71</v>
      </c>
      <c r="Q38" s="204">
        <v>0.11</v>
      </c>
      <c r="R38" s="204">
        <v>0.52</v>
      </c>
      <c r="S38" s="204">
        <v>0.32</v>
      </c>
      <c r="T38" s="204">
        <v>0</v>
      </c>
      <c r="U38" s="204">
        <v>0.65</v>
      </c>
      <c r="V38" s="204">
        <v>0.25</v>
      </c>
      <c r="W38" s="204">
        <v>0.56000000000000005</v>
      </c>
      <c r="X38" s="204">
        <v>1.82</v>
      </c>
      <c r="Y38" s="204">
        <v>0</v>
      </c>
      <c r="Z38" s="204">
        <v>3.1</v>
      </c>
      <c r="AA38" s="204">
        <v>1.1000000000000001</v>
      </c>
      <c r="AB38" s="204">
        <v>0</v>
      </c>
      <c r="AC38" s="204">
        <v>13.8</v>
      </c>
      <c r="AD38" s="204">
        <v>0</v>
      </c>
      <c r="AE38" s="204">
        <v>0</v>
      </c>
      <c r="AF38" s="204">
        <v>0</v>
      </c>
      <c r="AG38" s="204">
        <v>4.82</v>
      </c>
      <c r="AH38" s="204">
        <v>0</v>
      </c>
      <c r="AI38" s="204">
        <v>31.81</v>
      </c>
      <c r="AJ38" s="204">
        <v>0</v>
      </c>
      <c r="AK38" s="204">
        <v>12.79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13.66</v>
      </c>
      <c r="AS38" s="204">
        <v>21.72</v>
      </c>
      <c r="AT38" s="204">
        <v>28.08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4.45</v>
      </c>
      <c r="L39" s="204">
        <v>181.43</v>
      </c>
      <c r="M39" s="204">
        <v>1.1299999999999999</v>
      </c>
      <c r="N39" s="204">
        <v>1.45</v>
      </c>
      <c r="O39" s="204">
        <v>0</v>
      </c>
      <c r="P39" s="204">
        <v>1.71</v>
      </c>
      <c r="Q39" s="204">
        <v>0.11</v>
      </c>
      <c r="R39" s="204">
        <v>0.52</v>
      </c>
      <c r="S39" s="204">
        <v>0.32</v>
      </c>
      <c r="T39" s="204">
        <v>0</v>
      </c>
      <c r="U39" s="204">
        <v>0.65</v>
      </c>
      <c r="V39" s="204">
        <v>0.25</v>
      </c>
      <c r="W39" s="204">
        <v>0.56000000000000005</v>
      </c>
      <c r="X39" s="204">
        <v>1.82</v>
      </c>
      <c r="Y39" s="204">
        <v>0</v>
      </c>
      <c r="Z39" s="204">
        <v>3.1</v>
      </c>
      <c r="AA39" s="204">
        <v>1.1000000000000001</v>
      </c>
      <c r="AB39" s="204">
        <v>0</v>
      </c>
      <c r="AC39" s="204">
        <v>13.8</v>
      </c>
      <c r="AD39" s="204">
        <v>0</v>
      </c>
      <c r="AE39" s="204">
        <v>0</v>
      </c>
      <c r="AF39" s="204">
        <v>0</v>
      </c>
      <c r="AG39" s="204">
        <v>4.82</v>
      </c>
      <c r="AH39" s="204">
        <v>0</v>
      </c>
      <c r="AI39" s="204">
        <v>31.81</v>
      </c>
      <c r="AJ39" s="204">
        <v>0</v>
      </c>
      <c r="AK39" s="204">
        <v>12.79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13.5</v>
      </c>
      <c r="AS39" s="204">
        <v>21.72</v>
      </c>
      <c r="AT39" s="204">
        <v>28.08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4.43</v>
      </c>
      <c r="L40" s="204">
        <v>181.43</v>
      </c>
      <c r="M40" s="204">
        <v>1.1299999999999999</v>
      </c>
      <c r="N40" s="204">
        <v>1.45</v>
      </c>
      <c r="O40" s="204">
        <v>0</v>
      </c>
      <c r="P40" s="204">
        <v>1.71</v>
      </c>
      <c r="Q40" s="204">
        <v>0.11</v>
      </c>
      <c r="R40" s="204">
        <v>0.52</v>
      </c>
      <c r="S40" s="204">
        <v>0.32</v>
      </c>
      <c r="T40" s="204">
        <v>0</v>
      </c>
      <c r="U40" s="204">
        <v>0.65</v>
      </c>
      <c r="V40" s="204">
        <v>0.25</v>
      </c>
      <c r="W40" s="204">
        <v>0.56000000000000005</v>
      </c>
      <c r="X40" s="204">
        <v>1.82</v>
      </c>
      <c r="Y40" s="204">
        <v>0</v>
      </c>
      <c r="Z40" s="204">
        <v>3.1</v>
      </c>
      <c r="AA40" s="204">
        <v>1.1000000000000001</v>
      </c>
      <c r="AB40" s="204">
        <v>0</v>
      </c>
      <c r="AC40" s="204">
        <v>13.8</v>
      </c>
      <c r="AD40" s="204">
        <v>0</v>
      </c>
      <c r="AE40" s="204">
        <v>0</v>
      </c>
      <c r="AF40" s="204">
        <v>0</v>
      </c>
      <c r="AG40" s="204">
        <v>4.82</v>
      </c>
      <c r="AH40" s="204">
        <v>0</v>
      </c>
      <c r="AI40" s="204">
        <v>31.81</v>
      </c>
      <c r="AJ40" s="204">
        <v>0</v>
      </c>
      <c r="AK40" s="204">
        <v>12.79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13.5</v>
      </c>
      <c r="AS40" s="204">
        <v>21.72</v>
      </c>
      <c r="AT40" s="204">
        <v>28.08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4.43</v>
      </c>
      <c r="L41" s="204">
        <v>181.43</v>
      </c>
      <c r="M41" s="204">
        <v>1.1299999999999999</v>
      </c>
      <c r="N41" s="204">
        <v>1.45</v>
      </c>
      <c r="O41" s="204">
        <v>0</v>
      </c>
      <c r="P41" s="204">
        <v>1.71</v>
      </c>
      <c r="Q41" s="204">
        <v>0.11</v>
      </c>
      <c r="R41" s="204">
        <v>0.52</v>
      </c>
      <c r="S41" s="204">
        <v>0.32</v>
      </c>
      <c r="T41" s="204">
        <v>0</v>
      </c>
      <c r="U41" s="204">
        <v>0.65</v>
      </c>
      <c r="V41" s="204">
        <v>0.25</v>
      </c>
      <c r="W41" s="204">
        <v>0.56000000000000005</v>
      </c>
      <c r="X41" s="204">
        <v>1.82</v>
      </c>
      <c r="Y41" s="204">
        <v>0</v>
      </c>
      <c r="Z41" s="204">
        <v>3.1</v>
      </c>
      <c r="AA41" s="204">
        <v>1.1000000000000001</v>
      </c>
      <c r="AB41" s="204">
        <v>0</v>
      </c>
      <c r="AC41" s="204">
        <v>13.8</v>
      </c>
      <c r="AD41" s="204">
        <v>0</v>
      </c>
      <c r="AE41" s="204">
        <v>0</v>
      </c>
      <c r="AF41" s="204">
        <v>0</v>
      </c>
      <c r="AG41" s="204">
        <v>4.82</v>
      </c>
      <c r="AH41" s="204">
        <v>0</v>
      </c>
      <c r="AI41" s="204">
        <v>31.81</v>
      </c>
      <c r="AJ41" s="204">
        <v>0</v>
      </c>
      <c r="AK41" s="204">
        <v>12.79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13.5</v>
      </c>
      <c r="AS41" s="204">
        <v>21.72</v>
      </c>
      <c r="AT41" s="204">
        <v>28.08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4.43</v>
      </c>
      <c r="L42" s="204">
        <v>181.43</v>
      </c>
      <c r="M42" s="204">
        <v>1.1299999999999999</v>
      </c>
      <c r="N42" s="204">
        <v>1.45</v>
      </c>
      <c r="O42" s="204">
        <v>0</v>
      </c>
      <c r="P42" s="204">
        <v>1.71</v>
      </c>
      <c r="Q42" s="204">
        <v>0.11</v>
      </c>
      <c r="R42" s="204">
        <v>0.52</v>
      </c>
      <c r="S42" s="204">
        <v>0.32</v>
      </c>
      <c r="T42" s="204">
        <v>0</v>
      </c>
      <c r="U42" s="204">
        <v>0.65</v>
      </c>
      <c r="V42" s="204">
        <v>0.25</v>
      </c>
      <c r="W42" s="204">
        <v>0.56000000000000005</v>
      </c>
      <c r="X42" s="204">
        <v>1.82</v>
      </c>
      <c r="Y42" s="204">
        <v>0</v>
      </c>
      <c r="Z42" s="204">
        <v>3.1</v>
      </c>
      <c r="AA42" s="204">
        <v>1.1000000000000001</v>
      </c>
      <c r="AB42" s="204">
        <v>0</v>
      </c>
      <c r="AC42" s="204">
        <v>13.8</v>
      </c>
      <c r="AD42" s="204">
        <v>0</v>
      </c>
      <c r="AE42" s="204">
        <v>0</v>
      </c>
      <c r="AF42" s="204">
        <v>0</v>
      </c>
      <c r="AG42" s="204">
        <v>4.82</v>
      </c>
      <c r="AH42" s="204">
        <v>0</v>
      </c>
      <c r="AI42" s="204">
        <v>31.81</v>
      </c>
      <c r="AJ42" s="204">
        <v>0</v>
      </c>
      <c r="AK42" s="204">
        <v>12.79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13.4</v>
      </c>
      <c r="AS42" s="204">
        <v>21.72</v>
      </c>
      <c r="AT42" s="204">
        <v>28.08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4.43</v>
      </c>
      <c r="L43" s="204">
        <v>181.43</v>
      </c>
      <c r="M43" s="204">
        <v>1.1299999999999999</v>
      </c>
      <c r="N43" s="204">
        <v>1.45</v>
      </c>
      <c r="O43" s="204">
        <v>0</v>
      </c>
      <c r="P43" s="204">
        <v>1.71</v>
      </c>
      <c r="Q43" s="204">
        <v>1.32</v>
      </c>
      <c r="R43" s="204">
        <v>5.51</v>
      </c>
      <c r="S43" s="204">
        <v>3.43</v>
      </c>
      <c r="T43" s="204">
        <v>0</v>
      </c>
      <c r="U43" s="204">
        <v>0.65</v>
      </c>
      <c r="V43" s="204">
        <v>0.25</v>
      </c>
      <c r="W43" s="204">
        <v>0.56000000000000005</v>
      </c>
      <c r="X43" s="204">
        <v>1.82</v>
      </c>
      <c r="Y43" s="204">
        <v>0</v>
      </c>
      <c r="Z43" s="204">
        <v>3.1</v>
      </c>
      <c r="AA43" s="204">
        <v>1.1000000000000001</v>
      </c>
      <c r="AB43" s="204">
        <v>0</v>
      </c>
      <c r="AC43" s="204">
        <v>13.8</v>
      </c>
      <c r="AD43" s="204">
        <v>0</v>
      </c>
      <c r="AE43" s="204">
        <v>0</v>
      </c>
      <c r="AF43" s="204">
        <v>0</v>
      </c>
      <c r="AG43" s="204">
        <v>4.82</v>
      </c>
      <c r="AH43" s="204">
        <v>0</v>
      </c>
      <c r="AI43" s="204">
        <v>31.81</v>
      </c>
      <c r="AJ43" s="204">
        <v>0</v>
      </c>
      <c r="AK43" s="204">
        <v>12.79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13.34</v>
      </c>
      <c r="AS43" s="204">
        <v>21.72</v>
      </c>
      <c r="AT43" s="204">
        <v>28.08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4.43</v>
      </c>
      <c r="L44" s="204">
        <v>181.43</v>
      </c>
      <c r="M44" s="204">
        <v>1.1299999999999999</v>
      </c>
      <c r="N44" s="204">
        <v>1.45</v>
      </c>
      <c r="O44" s="204">
        <v>0</v>
      </c>
      <c r="P44" s="204">
        <v>1.71</v>
      </c>
      <c r="Q44" s="204">
        <v>1.32</v>
      </c>
      <c r="R44" s="204">
        <v>6.15</v>
      </c>
      <c r="S44" s="204">
        <v>3.83</v>
      </c>
      <c r="T44" s="204">
        <v>0</v>
      </c>
      <c r="U44" s="204">
        <v>0.65</v>
      </c>
      <c r="V44" s="204">
        <v>0.25</v>
      </c>
      <c r="W44" s="204">
        <v>0.56000000000000005</v>
      </c>
      <c r="X44" s="204">
        <v>1.82</v>
      </c>
      <c r="Y44" s="204">
        <v>0</v>
      </c>
      <c r="Z44" s="204">
        <v>3.1</v>
      </c>
      <c r="AA44" s="204">
        <v>1.1000000000000001</v>
      </c>
      <c r="AB44" s="204">
        <v>0</v>
      </c>
      <c r="AC44" s="204">
        <v>13.8</v>
      </c>
      <c r="AD44" s="204">
        <v>0</v>
      </c>
      <c r="AE44" s="204">
        <v>0</v>
      </c>
      <c r="AF44" s="204">
        <v>0</v>
      </c>
      <c r="AG44" s="204">
        <v>4.82</v>
      </c>
      <c r="AH44" s="204">
        <v>0</v>
      </c>
      <c r="AI44" s="204">
        <v>31.81</v>
      </c>
      <c r="AJ44" s="204">
        <v>0</v>
      </c>
      <c r="AK44" s="204">
        <v>12.79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13.34</v>
      </c>
      <c r="AS44" s="204">
        <v>21.72</v>
      </c>
      <c r="AT44" s="204">
        <v>28.08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4.43</v>
      </c>
      <c r="L45" s="204">
        <v>181.43</v>
      </c>
      <c r="M45" s="204">
        <v>1.1299999999999999</v>
      </c>
      <c r="N45" s="204">
        <v>1.45</v>
      </c>
      <c r="O45" s="204">
        <v>0</v>
      </c>
      <c r="P45" s="204">
        <v>1.71</v>
      </c>
      <c r="Q45" s="204">
        <v>1.32</v>
      </c>
      <c r="R45" s="204">
        <v>6.15</v>
      </c>
      <c r="S45" s="204">
        <v>3.83</v>
      </c>
      <c r="T45" s="204">
        <v>0</v>
      </c>
      <c r="U45" s="204">
        <v>0.65</v>
      </c>
      <c r="V45" s="204">
        <v>0.25</v>
      </c>
      <c r="W45" s="204">
        <v>0.56000000000000005</v>
      </c>
      <c r="X45" s="204">
        <v>1.82</v>
      </c>
      <c r="Y45" s="204">
        <v>0</v>
      </c>
      <c r="Z45" s="204">
        <v>3.1</v>
      </c>
      <c r="AA45" s="204">
        <v>1.1000000000000001</v>
      </c>
      <c r="AB45" s="204">
        <v>0</v>
      </c>
      <c r="AC45" s="204">
        <v>13.8</v>
      </c>
      <c r="AD45" s="204">
        <v>0</v>
      </c>
      <c r="AE45" s="204">
        <v>0</v>
      </c>
      <c r="AF45" s="204">
        <v>0</v>
      </c>
      <c r="AG45" s="204">
        <v>4.82</v>
      </c>
      <c r="AH45" s="204">
        <v>0</v>
      </c>
      <c r="AI45" s="204">
        <v>31.81</v>
      </c>
      <c r="AJ45" s="204">
        <v>0</v>
      </c>
      <c r="AK45" s="204">
        <v>12.79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13.27</v>
      </c>
      <c r="AS45" s="204">
        <v>21.72</v>
      </c>
      <c r="AT45" s="204">
        <v>28.08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4.43</v>
      </c>
      <c r="L46" s="204">
        <v>181.43</v>
      </c>
      <c r="M46" s="204">
        <v>1.1299999999999999</v>
      </c>
      <c r="N46" s="204">
        <v>1.45</v>
      </c>
      <c r="O46" s="204">
        <v>0</v>
      </c>
      <c r="P46" s="204">
        <v>1.71</v>
      </c>
      <c r="Q46" s="204">
        <v>1.32</v>
      </c>
      <c r="R46" s="204">
        <v>6.15</v>
      </c>
      <c r="S46" s="204">
        <v>3.83</v>
      </c>
      <c r="T46" s="204">
        <v>0</v>
      </c>
      <c r="U46" s="204">
        <v>0.65</v>
      </c>
      <c r="V46" s="204">
        <v>0.25</v>
      </c>
      <c r="W46" s="204">
        <v>0.56000000000000005</v>
      </c>
      <c r="X46" s="204">
        <v>1.82</v>
      </c>
      <c r="Y46" s="204">
        <v>0</v>
      </c>
      <c r="Z46" s="204">
        <v>33.520000000000003</v>
      </c>
      <c r="AA46" s="204">
        <v>1.1000000000000001</v>
      </c>
      <c r="AB46" s="204">
        <v>0</v>
      </c>
      <c r="AC46" s="204">
        <v>13.8</v>
      </c>
      <c r="AD46" s="204">
        <v>0</v>
      </c>
      <c r="AE46" s="204">
        <v>0</v>
      </c>
      <c r="AF46" s="204">
        <v>0</v>
      </c>
      <c r="AG46" s="204">
        <v>4.82</v>
      </c>
      <c r="AH46" s="204">
        <v>0</v>
      </c>
      <c r="AI46" s="204">
        <v>31.81</v>
      </c>
      <c r="AJ46" s="204">
        <v>0</v>
      </c>
      <c r="AK46" s="204">
        <v>12.79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13.27</v>
      </c>
      <c r="AS46" s="204">
        <v>21.72</v>
      </c>
      <c r="AT46" s="204">
        <v>28.08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4.43</v>
      </c>
      <c r="L47" s="204">
        <v>181.43</v>
      </c>
      <c r="M47" s="204">
        <v>1.1299999999999999</v>
      </c>
      <c r="N47" s="204">
        <v>1.45</v>
      </c>
      <c r="O47" s="204">
        <v>0</v>
      </c>
      <c r="P47" s="204">
        <v>1.71</v>
      </c>
      <c r="Q47" s="204">
        <v>1.32</v>
      </c>
      <c r="R47" s="204">
        <v>6.15</v>
      </c>
      <c r="S47" s="204">
        <v>3.83</v>
      </c>
      <c r="T47" s="204">
        <v>0</v>
      </c>
      <c r="U47" s="204">
        <v>0.65</v>
      </c>
      <c r="V47" s="204">
        <v>0.25</v>
      </c>
      <c r="W47" s="204">
        <v>0.56000000000000005</v>
      </c>
      <c r="X47" s="204">
        <v>1.82</v>
      </c>
      <c r="Y47" s="204">
        <v>0</v>
      </c>
      <c r="Z47" s="204">
        <v>33.520000000000003</v>
      </c>
      <c r="AA47" s="204">
        <v>13.27</v>
      </c>
      <c r="AB47" s="204">
        <v>0</v>
      </c>
      <c r="AC47" s="204">
        <v>13.5</v>
      </c>
      <c r="AD47" s="204">
        <v>0</v>
      </c>
      <c r="AE47" s="204">
        <v>0</v>
      </c>
      <c r="AF47" s="204">
        <v>0</v>
      </c>
      <c r="AG47" s="204">
        <v>4.82</v>
      </c>
      <c r="AH47" s="204">
        <v>0</v>
      </c>
      <c r="AI47" s="204">
        <v>31.81</v>
      </c>
      <c r="AJ47" s="204">
        <v>0</v>
      </c>
      <c r="AK47" s="204">
        <v>12.79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13.21</v>
      </c>
      <c r="AS47" s="204">
        <v>21.72</v>
      </c>
      <c r="AT47" s="204">
        <v>28.08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4.43</v>
      </c>
      <c r="L48" s="204">
        <v>181.43</v>
      </c>
      <c r="M48" s="204">
        <v>1.1299999999999999</v>
      </c>
      <c r="N48" s="204">
        <v>1.45</v>
      </c>
      <c r="O48" s="204">
        <v>0</v>
      </c>
      <c r="P48" s="204">
        <v>1.71</v>
      </c>
      <c r="Q48" s="204">
        <v>1.32</v>
      </c>
      <c r="R48" s="204">
        <v>6.15</v>
      </c>
      <c r="S48" s="204">
        <v>3.83</v>
      </c>
      <c r="T48" s="204">
        <v>0</v>
      </c>
      <c r="U48" s="204">
        <v>0.65</v>
      </c>
      <c r="V48" s="204">
        <v>0.25</v>
      </c>
      <c r="W48" s="204">
        <v>0.56000000000000005</v>
      </c>
      <c r="X48" s="204">
        <v>1.82</v>
      </c>
      <c r="Y48" s="204">
        <v>0</v>
      </c>
      <c r="Z48" s="204">
        <v>33.520000000000003</v>
      </c>
      <c r="AA48" s="204">
        <v>13.27</v>
      </c>
      <c r="AB48" s="204">
        <v>0</v>
      </c>
      <c r="AC48" s="204">
        <v>13.5</v>
      </c>
      <c r="AD48" s="204">
        <v>0</v>
      </c>
      <c r="AE48" s="204">
        <v>0</v>
      </c>
      <c r="AF48" s="204">
        <v>0</v>
      </c>
      <c r="AG48" s="204">
        <v>4.82</v>
      </c>
      <c r="AH48" s="204">
        <v>0</v>
      </c>
      <c r="AI48" s="204">
        <v>31.81</v>
      </c>
      <c r="AJ48" s="204">
        <v>0</v>
      </c>
      <c r="AK48" s="204">
        <v>12.79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13.21</v>
      </c>
      <c r="AS48" s="204">
        <v>21.72</v>
      </c>
      <c r="AT48" s="204">
        <v>28.08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4.43</v>
      </c>
      <c r="L49" s="204">
        <v>180.95</v>
      </c>
      <c r="M49" s="204">
        <v>1.1299999999999999</v>
      </c>
      <c r="N49" s="204">
        <v>1.45</v>
      </c>
      <c r="O49" s="204">
        <v>0</v>
      </c>
      <c r="P49" s="204">
        <v>1.51</v>
      </c>
      <c r="Q49" s="204">
        <v>1.03</v>
      </c>
      <c r="R49" s="204">
        <v>6.14</v>
      </c>
      <c r="S49" s="204">
        <v>3.83</v>
      </c>
      <c r="T49" s="204">
        <v>0</v>
      </c>
      <c r="U49" s="204">
        <v>0.65</v>
      </c>
      <c r="V49" s="204">
        <v>2.63</v>
      </c>
      <c r="W49" s="204">
        <v>6.64</v>
      </c>
      <c r="X49" s="204">
        <v>1.82</v>
      </c>
      <c r="Y49" s="204">
        <v>0</v>
      </c>
      <c r="Z49" s="204">
        <v>33.53</v>
      </c>
      <c r="AA49" s="204">
        <v>13.27</v>
      </c>
      <c r="AB49" s="204">
        <v>0</v>
      </c>
      <c r="AC49" s="204">
        <v>13.5</v>
      </c>
      <c r="AD49" s="204">
        <v>0</v>
      </c>
      <c r="AE49" s="204">
        <v>0</v>
      </c>
      <c r="AF49" s="204">
        <v>0</v>
      </c>
      <c r="AG49" s="204">
        <v>4.82</v>
      </c>
      <c r="AH49" s="204">
        <v>0</v>
      </c>
      <c r="AI49" s="204">
        <v>31.81</v>
      </c>
      <c r="AJ49" s="204">
        <v>0</v>
      </c>
      <c r="AK49" s="204">
        <v>12.79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13.08</v>
      </c>
      <c r="AS49" s="204">
        <v>21.72</v>
      </c>
      <c r="AT49" s="204">
        <v>28.08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4.43</v>
      </c>
      <c r="L50" s="204">
        <v>180.95</v>
      </c>
      <c r="M50" s="204">
        <v>1.1299999999999999</v>
      </c>
      <c r="N50" s="204">
        <v>1.45</v>
      </c>
      <c r="O50" s="204">
        <v>0</v>
      </c>
      <c r="P50" s="204">
        <v>1.51</v>
      </c>
      <c r="Q50" s="204">
        <v>1.03</v>
      </c>
      <c r="R50" s="204">
        <v>6.14</v>
      </c>
      <c r="S50" s="204">
        <v>3.83</v>
      </c>
      <c r="T50" s="204">
        <v>0</v>
      </c>
      <c r="U50" s="204">
        <v>0.65</v>
      </c>
      <c r="V50" s="204">
        <v>3.02</v>
      </c>
      <c r="W50" s="204">
        <v>6.64</v>
      </c>
      <c r="X50" s="204">
        <v>1.82</v>
      </c>
      <c r="Y50" s="204">
        <v>0</v>
      </c>
      <c r="Z50" s="204">
        <v>33.53</v>
      </c>
      <c r="AA50" s="204">
        <v>13.27</v>
      </c>
      <c r="AB50" s="204">
        <v>0</v>
      </c>
      <c r="AC50" s="204">
        <v>13.5</v>
      </c>
      <c r="AD50" s="204">
        <v>0</v>
      </c>
      <c r="AE50" s="204">
        <v>0</v>
      </c>
      <c r="AF50" s="204">
        <v>0</v>
      </c>
      <c r="AG50" s="204">
        <v>4.82</v>
      </c>
      <c r="AH50" s="204">
        <v>0</v>
      </c>
      <c r="AI50" s="204">
        <v>31.81</v>
      </c>
      <c r="AJ50" s="204">
        <v>0</v>
      </c>
      <c r="AK50" s="204">
        <v>12.79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13.08</v>
      </c>
      <c r="AS50" s="204">
        <v>21.72</v>
      </c>
      <c r="AT50" s="204">
        <v>28.08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4.22</v>
      </c>
      <c r="L51" s="204">
        <v>180.95</v>
      </c>
      <c r="M51" s="204">
        <v>1.1299999999999999</v>
      </c>
      <c r="N51" s="204">
        <v>1.45</v>
      </c>
      <c r="O51" s="204">
        <v>0</v>
      </c>
      <c r="P51" s="204">
        <v>1.51</v>
      </c>
      <c r="Q51" s="204">
        <v>1.03</v>
      </c>
      <c r="R51" s="204">
        <v>6.14</v>
      </c>
      <c r="S51" s="204">
        <v>3.83</v>
      </c>
      <c r="T51" s="204">
        <v>0</v>
      </c>
      <c r="U51" s="204">
        <v>0.65</v>
      </c>
      <c r="V51" s="204">
        <v>3.02</v>
      </c>
      <c r="W51" s="204">
        <v>6.64</v>
      </c>
      <c r="X51" s="204">
        <v>21.48</v>
      </c>
      <c r="Y51" s="204">
        <v>0</v>
      </c>
      <c r="Z51" s="204">
        <v>33.53</v>
      </c>
      <c r="AA51" s="204">
        <v>13.27</v>
      </c>
      <c r="AB51" s="204">
        <v>0</v>
      </c>
      <c r="AC51" s="204">
        <v>13.5</v>
      </c>
      <c r="AD51" s="204">
        <v>0</v>
      </c>
      <c r="AE51" s="204">
        <v>0</v>
      </c>
      <c r="AF51" s="204">
        <v>0</v>
      </c>
      <c r="AG51" s="204">
        <v>4.82</v>
      </c>
      <c r="AH51" s="204">
        <v>0</v>
      </c>
      <c r="AI51" s="204">
        <v>31.81</v>
      </c>
      <c r="AJ51" s="204">
        <v>0</v>
      </c>
      <c r="AK51" s="204">
        <v>12.79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13.01</v>
      </c>
      <c r="AS51" s="204">
        <v>21.72</v>
      </c>
      <c r="AT51" s="204">
        <v>28.08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4.26</v>
      </c>
      <c r="L52" s="204">
        <v>180.95</v>
      </c>
      <c r="M52" s="204">
        <v>1.1299999999999999</v>
      </c>
      <c r="N52" s="204">
        <v>1.45</v>
      </c>
      <c r="O52" s="204">
        <v>0</v>
      </c>
      <c r="P52" s="204">
        <v>1.51</v>
      </c>
      <c r="Q52" s="204">
        <v>1.03</v>
      </c>
      <c r="R52" s="204">
        <v>6.14</v>
      </c>
      <c r="S52" s="204">
        <v>3.83</v>
      </c>
      <c r="T52" s="204">
        <v>0</v>
      </c>
      <c r="U52" s="204">
        <v>0.65</v>
      </c>
      <c r="V52" s="204">
        <v>3.02</v>
      </c>
      <c r="W52" s="204">
        <v>6.64</v>
      </c>
      <c r="X52" s="204">
        <v>21.48</v>
      </c>
      <c r="Y52" s="204">
        <v>0</v>
      </c>
      <c r="Z52" s="204">
        <v>33.53</v>
      </c>
      <c r="AA52" s="204">
        <v>13.27</v>
      </c>
      <c r="AB52" s="204">
        <v>0</v>
      </c>
      <c r="AC52" s="204">
        <v>13.5</v>
      </c>
      <c r="AD52" s="204">
        <v>0</v>
      </c>
      <c r="AE52" s="204">
        <v>0</v>
      </c>
      <c r="AF52" s="204">
        <v>0</v>
      </c>
      <c r="AG52" s="204">
        <v>4.82</v>
      </c>
      <c r="AH52" s="204">
        <v>0</v>
      </c>
      <c r="AI52" s="204">
        <v>31.81</v>
      </c>
      <c r="AJ52" s="204">
        <v>0</v>
      </c>
      <c r="AK52" s="204">
        <v>12.79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13.01</v>
      </c>
      <c r="AS52" s="204">
        <v>21.72</v>
      </c>
      <c r="AT52" s="204">
        <v>28.08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4.43</v>
      </c>
      <c r="L53" s="204">
        <v>180.95</v>
      </c>
      <c r="M53" s="204">
        <v>1.1299999999999999</v>
      </c>
      <c r="N53" s="204">
        <v>1.45</v>
      </c>
      <c r="O53" s="204">
        <v>0</v>
      </c>
      <c r="P53" s="204">
        <v>1.51</v>
      </c>
      <c r="Q53" s="204">
        <v>1.03</v>
      </c>
      <c r="R53" s="204">
        <v>6.14</v>
      </c>
      <c r="S53" s="204">
        <v>3.83</v>
      </c>
      <c r="T53" s="204">
        <v>0</v>
      </c>
      <c r="U53" s="204">
        <v>0.65</v>
      </c>
      <c r="V53" s="204">
        <v>3.02</v>
      </c>
      <c r="W53" s="204">
        <v>5.86</v>
      </c>
      <c r="X53" s="204">
        <v>21.31</v>
      </c>
      <c r="Y53" s="204">
        <v>0</v>
      </c>
      <c r="Z53" s="204">
        <v>33.53</v>
      </c>
      <c r="AA53" s="204">
        <v>9.4600000000000009</v>
      </c>
      <c r="AB53" s="204">
        <v>0</v>
      </c>
      <c r="AC53" s="204">
        <v>13.5</v>
      </c>
      <c r="AD53" s="204">
        <v>0</v>
      </c>
      <c r="AE53" s="204">
        <v>0</v>
      </c>
      <c r="AF53" s="204">
        <v>0</v>
      </c>
      <c r="AG53" s="204">
        <v>4.82</v>
      </c>
      <c r="AH53" s="204">
        <v>0</v>
      </c>
      <c r="AI53" s="204">
        <v>31.81</v>
      </c>
      <c r="AJ53" s="204">
        <v>0</v>
      </c>
      <c r="AK53" s="204">
        <v>12.79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13.01</v>
      </c>
      <c r="AS53" s="204">
        <v>21.72</v>
      </c>
      <c r="AT53" s="204">
        <v>28.08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4.43</v>
      </c>
      <c r="L54" s="204">
        <v>180.95</v>
      </c>
      <c r="M54" s="204">
        <v>1.1299999999999999</v>
      </c>
      <c r="N54" s="204">
        <v>1.45</v>
      </c>
      <c r="O54" s="204">
        <v>0</v>
      </c>
      <c r="P54" s="204">
        <v>1.51</v>
      </c>
      <c r="Q54" s="204">
        <v>1.03</v>
      </c>
      <c r="R54" s="204">
        <v>6.14</v>
      </c>
      <c r="S54" s="204">
        <v>3.83</v>
      </c>
      <c r="T54" s="204">
        <v>0</v>
      </c>
      <c r="U54" s="204">
        <v>0.65</v>
      </c>
      <c r="V54" s="204">
        <v>3.02</v>
      </c>
      <c r="W54" s="204">
        <v>6.43</v>
      </c>
      <c r="X54" s="204">
        <v>21.31</v>
      </c>
      <c r="Y54" s="204">
        <v>0</v>
      </c>
      <c r="Z54" s="204">
        <v>33.53</v>
      </c>
      <c r="AA54" s="204">
        <v>9.4600000000000009</v>
      </c>
      <c r="AB54" s="204">
        <v>0</v>
      </c>
      <c r="AC54" s="204">
        <v>13.5</v>
      </c>
      <c r="AD54" s="204">
        <v>0</v>
      </c>
      <c r="AE54" s="204">
        <v>0</v>
      </c>
      <c r="AF54" s="204">
        <v>0</v>
      </c>
      <c r="AG54" s="204">
        <v>4.82</v>
      </c>
      <c r="AH54" s="204">
        <v>0</v>
      </c>
      <c r="AI54" s="204">
        <v>31.81</v>
      </c>
      <c r="AJ54" s="204">
        <v>0</v>
      </c>
      <c r="AK54" s="204">
        <v>12.79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13.01</v>
      </c>
      <c r="AS54" s="204">
        <v>21.72</v>
      </c>
      <c r="AT54" s="204">
        <v>28.08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4.43</v>
      </c>
      <c r="L55" s="204">
        <v>180.95</v>
      </c>
      <c r="M55" s="204">
        <v>1.1299999999999999</v>
      </c>
      <c r="N55" s="204">
        <v>1.45</v>
      </c>
      <c r="O55" s="204">
        <v>0</v>
      </c>
      <c r="P55" s="204">
        <v>1.51</v>
      </c>
      <c r="Q55" s="204">
        <v>1.03</v>
      </c>
      <c r="R55" s="204">
        <v>6.14</v>
      </c>
      <c r="S55" s="204">
        <v>3.83</v>
      </c>
      <c r="T55" s="204">
        <v>0</v>
      </c>
      <c r="U55" s="204">
        <v>0.65</v>
      </c>
      <c r="V55" s="204">
        <v>3.02</v>
      </c>
      <c r="W55" s="204">
        <v>6.43</v>
      </c>
      <c r="X55" s="204">
        <v>21.31</v>
      </c>
      <c r="Y55" s="204">
        <v>0</v>
      </c>
      <c r="Z55" s="204">
        <v>33.53</v>
      </c>
      <c r="AA55" s="204">
        <v>9.4600000000000009</v>
      </c>
      <c r="AB55" s="204">
        <v>0</v>
      </c>
      <c r="AC55" s="204">
        <v>13.8</v>
      </c>
      <c r="AD55" s="204">
        <v>0</v>
      </c>
      <c r="AE55" s="204">
        <v>0</v>
      </c>
      <c r="AF55" s="204">
        <v>0</v>
      </c>
      <c r="AG55" s="204">
        <v>4.82</v>
      </c>
      <c r="AH55" s="204">
        <v>0</v>
      </c>
      <c r="AI55" s="204">
        <v>31.81</v>
      </c>
      <c r="AJ55" s="204">
        <v>0</v>
      </c>
      <c r="AK55" s="204">
        <v>12.79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12.95</v>
      </c>
      <c r="AS55" s="204">
        <v>21.72</v>
      </c>
      <c r="AT55" s="204">
        <v>28.08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4.43</v>
      </c>
      <c r="L56" s="204">
        <v>180.95</v>
      </c>
      <c r="M56" s="204">
        <v>1.1299999999999999</v>
      </c>
      <c r="N56" s="204">
        <v>1.45</v>
      </c>
      <c r="O56" s="204">
        <v>0</v>
      </c>
      <c r="P56" s="204">
        <v>1.51</v>
      </c>
      <c r="Q56" s="204">
        <v>1.03</v>
      </c>
      <c r="R56" s="204">
        <v>6.14</v>
      </c>
      <c r="S56" s="204">
        <v>3.83</v>
      </c>
      <c r="T56" s="204">
        <v>0</v>
      </c>
      <c r="U56" s="204">
        <v>0.65</v>
      </c>
      <c r="V56" s="204">
        <v>3.02</v>
      </c>
      <c r="W56" s="204">
        <v>6.43</v>
      </c>
      <c r="X56" s="204">
        <v>21.31</v>
      </c>
      <c r="Y56" s="204">
        <v>0</v>
      </c>
      <c r="Z56" s="204">
        <v>33.53</v>
      </c>
      <c r="AA56" s="204">
        <v>9.4600000000000009</v>
      </c>
      <c r="AB56" s="204">
        <v>0</v>
      </c>
      <c r="AC56" s="204">
        <v>13.8</v>
      </c>
      <c r="AD56" s="204">
        <v>0</v>
      </c>
      <c r="AE56" s="204">
        <v>0</v>
      </c>
      <c r="AF56" s="204">
        <v>0</v>
      </c>
      <c r="AG56" s="204">
        <v>4.82</v>
      </c>
      <c r="AH56" s="204">
        <v>0</v>
      </c>
      <c r="AI56" s="204">
        <v>31.81</v>
      </c>
      <c r="AJ56" s="204">
        <v>0</v>
      </c>
      <c r="AK56" s="204">
        <v>12.79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12.95</v>
      </c>
      <c r="AS56" s="204">
        <v>21.72</v>
      </c>
      <c r="AT56" s="204">
        <v>28.08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4.43</v>
      </c>
      <c r="L57" s="204">
        <v>180.95</v>
      </c>
      <c r="M57" s="204">
        <v>1.1299999999999999</v>
      </c>
      <c r="N57" s="204">
        <v>1.45</v>
      </c>
      <c r="O57" s="204">
        <v>0</v>
      </c>
      <c r="P57" s="204">
        <v>1.51</v>
      </c>
      <c r="Q57" s="204">
        <v>1.03</v>
      </c>
      <c r="R57" s="204">
        <v>6.14</v>
      </c>
      <c r="S57" s="204">
        <v>3.83</v>
      </c>
      <c r="T57" s="204">
        <v>0</v>
      </c>
      <c r="U57" s="204">
        <v>0.65</v>
      </c>
      <c r="V57" s="204">
        <v>3.02</v>
      </c>
      <c r="W57" s="204">
        <v>6.64</v>
      </c>
      <c r="X57" s="204">
        <v>21.48</v>
      </c>
      <c r="Y57" s="204">
        <v>0</v>
      </c>
      <c r="Z57" s="204">
        <v>33.53</v>
      </c>
      <c r="AA57" s="204">
        <v>9.4600000000000009</v>
      </c>
      <c r="AB57" s="204">
        <v>0</v>
      </c>
      <c r="AC57" s="204">
        <v>13.8</v>
      </c>
      <c r="AD57" s="204">
        <v>0</v>
      </c>
      <c r="AE57" s="204">
        <v>0</v>
      </c>
      <c r="AF57" s="204">
        <v>0</v>
      </c>
      <c r="AG57" s="204">
        <v>4.82</v>
      </c>
      <c r="AH57" s="204">
        <v>0</v>
      </c>
      <c r="AI57" s="204">
        <v>31.81</v>
      </c>
      <c r="AJ57" s="204">
        <v>0</v>
      </c>
      <c r="AK57" s="204">
        <v>12.79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12.95</v>
      </c>
      <c r="AS57" s="204">
        <v>21.72</v>
      </c>
      <c r="AT57" s="204">
        <v>28.08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4.43</v>
      </c>
      <c r="L58" s="204">
        <v>180.95</v>
      </c>
      <c r="M58" s="204">
        <v>1.1299999999999999</v>
      </c>
      <c r="N58" s="204">
        <v>1.45</v>
      </c>
      <c r="O58" s="204">
        <v>0</v>
      </c>
      <c r="P58" s="204">
        <v>1.51</v>
      </c>
      <c r="Q58" s="204">
        <v>1.03</v>
      </c>
      <c r="R58" s="204">
        <v>6.14</v>
      </c>
      <c r="S58" s="204">
        <v>3.83</v>
      </c>
      <c r="T58" s="204">
        <v>0</v>
      </c>
      <c r="U58" s="204">
        <v>0.65</v>
      </c>
      <c r="V58" s="204">
        <v>3.02</v>
      </c>
      <c r="W58" s="204">
        <v>6.64</v>
      </c>
      <c r="X58" s="204">
        <v>21.48</v>
      </c>
      <c r="Y58" s="204">
        <v>0</v>
      </c>
      <c r="Z58" s="204">
        <v>33.53</v>
      </c>
      <c r="AA58" s="204">
        <v>9.4600000000000009</v>
      </c>
      <c r="AB58" s="204">
        <v>0</v>
      </c>
      <c r="AC58" s="204">
        <v>13.8</v>
      </c>
      <c r="AD58" s="204">
        <v>0</v>
      </c>
      <c r="AE58" s="204">
        <v>0</v>
      </c>
      <c r="AF58" s="204">
        <v>0</v>
      </c>
      <c r="AG58" s="204">
        <v>4.82</v>
      </c>
      <c r="AH58" s="204">
        <v>0</v>
      </c>
      <c r="AI58" s="204">
        <v>31.81</v>
      </c>
      <c r="AJ58" s="204">
        <v>0</v>
      </c>
      <c r="AK58" s="204">
        <v>12.79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12.95</v>
      </c>
      <c r="AS58" s="204">
        <v>21.72</v>
      </c>
      <c r="AT58" s="204">
        <v>28.08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4.43</v>
      </c>
      <c r="L59" s="204">
        <v>180.95</v>
      </c>
      <c r="M59" s="204">
        <v>1.1299999999999999</v>
      </c>
      <c r="N59" s="204">
        <v>1.45</v>
      </c>
      <c r="O59" s="204">
        <v>0</v>
      </c>
      <c r="P59" s="204">
        <v>1.51</v>
      </c>
      <c r="Q59" s="204">
        <v>1.03</v>
      </c>
      <c r="R59" s="204">
        <v>6.14</v>
      </c>
      <c r="S59" s="204">
        <v>3.83</v>
      </c>
      <c r="T59" s="204">
        <v>0</v>
      </c>
      <c r="U59" s="204">
        <v>0.65</v>
      </c>
      <c r="V59" s="204">
        <v>3.02</v>
      </c>
      <c r="W59" s="204">
        <v>6.64</v>
      </c>
      <c r="X59" s="204">
        <v>21.48</v>
      </c>
      <c r="Y59" s="204">
        <v>0</v>
      </c>
      <c r="Z59" s="204">
        <v>33.53</v>
      </c>
      <c r="AA59" s="204">
        <v>9.4600000000000009</v>
      </c>
      <c r="AB59" s="204">
        <v>0</v>
      </c>
      <c r="AC59" s="204">
        <v>13.92</v>
      </c>
      <c r="AD59" s="204">
        <v>0</v>
      </c>
      <c r="AE59" s="204">
        <v>0</v>
      </c>
      <c r="AF59" s="204">
        <v>0</v>
      </c>
      <c r="AG59" s="204">
        <v>4.82</v>
      </c>
      <c r="AH59" s="204">
        <v>0</v>
      </c>
      <c r="AI59" s="204">
        <v>31.81</v>
      </c>
      <c r="AJ59" s="204">
        <v>0</v>
      </c>
      <c r="AK59" s="204">
        <v>12.79</v>
      </c>
      <c r="AL59" s="204">
        <v>0</v>
      </c>
      <c r="AM59" s="204">
        <v>0</v>
      </c>
      <c r="AN59" s="204">
        <v>0</v>
      </c>
      <c r="AO59" s="204">
        <v>215.34</v>
      </c>
      <c r="AP59" s="204">
        <v>0</v>
      </c>
      <c r="AQ59" s="204">
        <v>0</v>
      </c>
      <c r="AR59" s="204">
        <v>12.92</v>
      </c>
      <c r="AS59" s="204">
        <v>21.72</v>
      </c>
      <c r="AT59" s="204">
        <v>28.08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4.43</v>
      </c>
      <c r="L60" s="204">
        <v>180.95</v>
      </c>
      <c r="M60" s="204">
        <v>1.1299999999999999</v>
      </c>
      <c r="N60" s="204">
        <v>1.45</v>
      </c>
      <c r="O60" s="204">
        <v>0</v>
      </c>
      <c r="P60" s="204">
        <v>1.51</v>
      </c>
      <c r="Q60" s="204">
        <v>1.03</v>
      </c>
      <c r="R60" s="204">
        <v>6.14</v>
      </c>
      <c r="S60" s="204">
        <v>3.83</v>
      </c>
      <c r="T60" s="204">
        <v>0</v>
      </c>
      <c r="U60" s="204">
        <v>0.65</v>
      </c>
      <c r="V60" s="204">
        <v>3.02</v>
      </c>
      <c r="W60" s="204">
        <v>6.64</v>
      </c>
      <c r="X60" s="204">
        <v>21.48</v>
      </c>
      <c r="Y60" s="204">
        <v>0</v>
      </c>
      <c r="Z60" s="204">
        <v>33.53</v>
      </c>
      <c r="AA60" s="204">
        <v>9.4600000000000009</v>
      </c>
      <c r="AB60" s="204">
        <v>0</v>
      </c>
      <c r="AC60" s="204">
        <v>13.92</v>
      </c>
      <c r="AD60" s="204">
        <v>0</v>
      </c>
      <c r="AE60" s="204">
        <v>0</v>
      </c>
      <c r="AF60" s="204">
        <v>0</v>
      </c>
      <c r="AG60" s="204">
        <v>4.82</v>
      </c>
      <c r="AH60" s="204">
        <v>0</v>
      </c>
      <c r="AI60" s="204">
        <v>31.81</v>
      </c>
      <c r="AJ60" s="204">
        <v>0</v>
      </c>
      <c r="AK60" s="204">
        <v>12.79</v>
      </c>
      <c r="AL60" s="204">
        <v>0</v>
      </c>
      <c r="AM60" s="204">
        <v>0</v>
      </c>
      <c r="AN60" s="204">
        <v>0</v>
      </c>
      <c r="AO60" s="204">
        <v>215.34</v>
      </c>
      <c r="AP60" s="204">
        <v>0</v>
      </c>
      <c r="AQ60" s="204">
        <v>0</v>
      </c>
      <c r="AR60" s="204">
        <v>12.92</v>
      </c>
      <c r="AS60" s="204">
        <v>21.72</v>
      </c>
      <c r="AT60" s="204">
        <v>28.08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4.43</v>
      </c>
      <c r="L61" s="204">
        <v>180.95</v>
      </c>
      <c r="M61" s="204">
        <v>1.1299999999999999</v>
      </c>
      <c r="N61" s="204">
        <v>1.45</v>
      </c>
      <c r="O61" s="204">
        <v>0</v>
      </c>
      <c r="P61" s="204">
        <v>1.51</v>
      </c>
      <c r="Q61" s="204">
        <v>1.03</v>
      </c>
      <c r="R61" s="204">
        <v>6.14</v>
      </c>
      <c r="S61" s="204">
        <v>3.83</v>
      </c>
      <c r="T61" s="204">
        <v>0</v>
      </c>
      <c r="U61" s="204">
        <v>0.65</v>
      </c>
      <c r="V61" s="204">
        <v>3.02</v>
      </c>
      <c r="W61" s="204">
        <v>6.64</v>
      </c>
      <c r="X61" s="204">
        <v>21.48</v>
      </c>
      <c r="Y61" s="204">
        <v>0</v>
      </c>
      <c r="Z61" s="204">
        <v>33.53</v>
      </c>
      <c r="AA61" s="204">
        <v>9.4600000000000009</v>
      </c>
      <c r="AB61" s="204">
        <v>0</v>
      </c>
      <c r="AC61" s="204">
        <v>13.92</v>
      </c>
      <c r="AD61" s="204">
        <v>0</v>
      </c>
      <c r="AE61" s="204">
        <v>0</v>
      </c>
      <c r="AF61" s="204">
        <v>0</v>
      </c>
      <c r="AG61" s="204">
        <v>4.82</v>
      </c>
      <c r="AH61" s="204">
        <v>0</v>
      </c>
      <c r="AI61" s="204">
        <v>31.81</v>
      </c>
      <c r="AJ61" s="204">
        <v>0</v>
      </c>
      <c r="AK61" s="204">
        <v>12.79</v>
      </c>
      <c r="AL61" s="204">
        <v>0</v>
      </c>
      <c r="AM61" s="204">
        <v>0</v>
      </c>
      <c r="AN61" s="204">
        <v>0</v>
      </c>
      <c r="AO61" s="204">
        <v>215.34</v>
      </c>
      <c r="AP61" s="204">
        <v>0</v>
      </c>
      <c r="AQ61" s="204">
        <v>0</v>
      </c>
      <c r="AR61" s="204">
        <v>12.92</v>
      </c>
      <c r="AS61" s="204">
        <v>21.72</v>
      </c>
      <c r="AT61" s="204">
        <v>28.08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4.43</v>
      </c>
      <c r="L62" s="204">
        <v>180.95</v>
      </c>
      <c r="M62" s="204">
        <v>1.1299999999999999</v>
      </c>
      <c r="N62" s="204">
        <v>1.45</v>
      </c>
      <c r="O62" s="204">
        <v>0</v>
      </c>
      <c r="P62" s="204">
        <v>1.51</v>
      </c>
      <c r="Q62" s="204">
        <v>1.03</v>
      </c>
      <c r="R62" s="204">
        <v>6.14</v>
      </c>
      <c r="S62" s="204">
        <v>3.83</v>
      </c>
      <c r="T62" s="204">
        <v>0</v>
      </c>
      <c r="U62" s="204">
        <v>0.65</v>
      </c>
      <c r="V62" s="204">
        <v>3.02</v>
      </c>
      <c r="W62" s="204">
        <v>6.64</v>
      </c>
      <c r="X62" s="204">
        <v>21.48</v>
      </c>
      <c r="Y62" s="204">
        <v>0</v>
      </c>
      <c r="Z62" s="204">
        <v>33.53</v>
      </c>
      <c r="AA62" s="204">
        <v>9.4600000000000009</v>
      </c>
      <c r="AB62" s="204">
        <v>0</v>
      </c>
      <c r="AC62" s="204">
        <v>13.92</v>
      </c>
      <c r="AD62" s="204">
        <v>0</v>
      </c>
      <c r="AE62" s="204">
        <v>0</v>
      </c>
      <c r="AF62" s="204">
        <v>0</v>
      </c>
      <c r="AG62" s="204">
        <v>4.82</v>
      </c>
      <c r="AH62" s="204">
        <v>0</v>
      </c>
      <c r="AI62" s="204">
        <v>31.81</v>
      </c>
      <c r="AJ62" s="204">
        <v>0</v>
      </c>
      <c r="AK62" s="204">
        <v>12.79</v>
      </c>
      <c r="AL62" s="204">
        <v>0</v>
      </c>
      <c r="AM62" s="204">
        <v>0</v>
      </c>
      <c r="AN62" s="204">
        <v>0</v>
      </c>
      <c r="AO62" s="204">
        <v>215.34</v>
      </c>
      <c r="AP62" s="204">
        <v>0</v>
      </c>
      <c r="AQ62" s="204">
        <v>0</v>
      </c>
      <c r="AR62" s="204">
        <v>12.92</v>
      </c>
      <c r="AS62" s="204">
        <v>21.72</v>
      </c>
      <c r="AT62" s="204">
        <v>28.08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4.43</v>
      </c>
      <c r="L63" s="204">
        <v>180.95</v>
      </c>
      <c r="M63" s="204">
        <v>1.1299999999999999</v>
      </c>
      <c r="N63" s="204">
        <v>1.45</v>
      </c>
      <c r="O63" s="204">
        <v>0</v>
      </c>
      <c r="P63" s="204">
        <v>1.51</v>
      </c>
      <c r="Q63" s="204">
        <v>1.03</v>
      </c>
      <c r="R63" s="204">
        <v>6.14</v>
      </c>
      <c r="S63" s="204">
        <v>3.83</v>
      </c>
      <c r="T63" s="204">
        <v>0</v>
      </c>
      <c r="U63" s="204">
        <v>0.65</v>
      </c>
      <c r="V63" s="204">
        <v>3.02</v>
      </c>
      <c r="W63" s="204">
        <v>6.41</v>
      </c>
      <c r="X63" s="204">
        <v>21.11</v>
      </c>
      <c r="Y63" s="204">
        <v>0</v>
      </c>
      <c r="Z63" s="204">
        <v>33.53</v>
      </c>
      <c r="AA63" s="204">
        <v>9.4600000000000009</v>
      </c>
      <c r="AB63" s="204">
        <v>0</v>
      </c>
      <c r="AC63" s="204">
        <v>13.8</v>
      </c>
      <c r="AD63" s="204">
        <v>0</v>
      </c>
      <c r="AE63" s="204">
        <v>0</v>
      </c>
      <c r="AF63" s="204">
        <v>0</v>
      </c>
      <c r="AG63" s="204">
        <v>4.82</v>
      </c>
      <c r="AH63" s="204">
        <v>0</v>
      </c>
      <c r="AI63" s="204">
        <v>31.81</v>
      </c>
      <c r="AJ63" s="204">
        <v>0</v>
      </c>
      <c r="AK63" s="204">
        <v>12.79</v>
      </c>
      <c r="AL63" s="204">
        <v>0</v>
      </c>
      <c r="AM63" s="204">
        <v>0</v>
      </c>
      <c r="AN63" s="204">
        <v>0</v>
      </c>
      <c r="AO63" s="204">
        <v>215.34</v>
      </c>
      <c r="AP63" s="204">
        <v>0</v>
      </c>
      <c r="AQ63" s="204">
        <v>0</v>
      </c>
      <c r="AR63" s="204">
        <v>12.98</v>
      </c>
      <c r="AS63" s="204">
        <v>21.72</v>
      </c>
      <c r="AT63" s="204">
        <v>28.08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4.43</v>
      </c>
      <c r="L64" s="204">
        <v>180.95</v>
      </c>
      <c r="M64" s="204">
        <v>1.1299999999999999</v>
      </c>
      <c r="N64" s="204">
        <v>1.45</v>
      </c>
      <c r="O64" s="204">
        <v>0</v>
      </c>
      <c r="P64" s="204">
        <v>1.51</v>
      </c>
      <c r="Q64" s="204">
        <v>1.03</v>
      </c>
      <c r="R64" s="204">
        <v>6.14</v>
      </c>
      <c r="S64" s="204">
        <v>3.83</v>
      </c>
      <c r="T64" s="204">
        <v>0</v>
      </c>
      <c r="U64" s="204">
        <v>0.65</v>
      </c>
      <c r="V64" s="204">
        <v>3.02</v>
      </c>
      <c r="W64" s="204">
        <v>6.41</v>
      </c>
      <c r="X64" s="204">
        <v>21.11</v>
      </c>
      <c r="Y64" s="204">
        <v>0</v>
      </c>
      <c r="Z64" s="204">
        <v>33.53</v>
      </c>
      <c r="AA64" s="204">
        <v>9.4600000000000009</v>
      </c>
      <c r="AB64" s="204">
        <v>0</v>
      </c>
      <c r="AC64" s="204">
        <v>13.8</v>
      </c>
      <c r="AD64" s="204">
        <v>0</v>
      </c>
      <c r="AE64" s="204">
        <v>0</v>
      </c>
      <c r="AF64" s="204">
        <v>0</v>
      </c>
      <c r="AG64" s="204">
        <v>4.82</v>
      </c>
      <c r="AH64" s="204">
        <v>0</v>
      </c>
      <c r="AI64" s="204">
        <v>31.81</v>
      </c>
      <c r="AJ64" s="204">
        <v>0</v>
      </c>
      <c r="AK64" s="204">
        <v>12.79</v>
      </c>
      <c r="AL64" s="204">
        <v>0</v>
      </c>
      <c r="AM64" s="204">
        <v>0</v>
      </c>
      <c r="AN64" s="204">
        <v>0</v>
      </c>
      <c r="AO64" s="204">
        <v>215.34</v>
      </c>
      <c r="AP64" s="204">
        <v>0</v>
      </c>
      <c r="AQ64" s="204">
        <v>0</v>
      </c>
      <c r="AR64" s="204">
        <v>12.98</v>
      </c>
      <c r="AS64" s="204">
        <v>21.72</v>
      </c>
      <c r="AT64" s="204">
        <v>28.08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4.43</v>
      </c>
      <c r="L65" s="204">
        <v>180.95</v>
      </c>
      <c r="M65" s="204">
        <v>1.1299999999999999</v>
      </c>
      <c r="N65" s="204">
        <v>1.45</v>
      </c>
      <c r="O65" s="204">
        <v>0</v>
      </c>
      <c r="P65" s="204">
        <v>1.51</v>
      </c>
      <c r="Q65" s="204">
        <v>1.03</v>
      </c>
      <c r="R65" s="204">
        <v>6.14</v>
      </c>
      <c r="S65" s="204">
        <v>3.83</v>
      </c>
      <c r="T65" s="204">
        <v>0</v>
      </c>
      <c r="U65" s="204">
        <v>0.65</v>
      </c>
      <c r="V65" s="204">
        <v>3.02</v>
      </c>
      <c r="W65" s="204">
        <v>6.64</v>
      </c>
      <c r="X65" s="204">
        <v>21.48</v>
      </c>
      <c r="Y65" s="204">
        <v>0</v>
      </c>
      <c r="Z65" s="204">
        <v>33.53</v>
      </c>
      <c r="AA65" s="204">
        <v>9.4600000000000009</v>
      </c>
      <c r="AB65" s="204">
        <v>0</v>
      </c>
      <c r="AC65" s="204">
        <v>13.8</v>
      </c>
      <c r="AD65" s="204">
        <v>0</v>
      </c>
      <c r="AE65" s="204">
        <v>0</v>
      </c>
      <c r="AF65" s="204">
        <v>0</v>
      </c>
      <c r="AG65" s="204">
        <v>4.82</v>
      </c>
      <c r="AH65" s="204">
        <v>0</v>
      </c>
      <c r="AI65" s="204">
        <v>31.81</v>
      </c>
      <c r="AJ65" s="204">
        <v>0</v>
      </c>
      <c r="AK65" s="204">
        <v>12.79</v>
      </c>
      <c r="AL65" s="204">
        <v>0</v>
      </c>
      <c r="AM65" s="204">
        <v>0</v>
      </c>
      <c r="AN65" s="204">
        <v>0</v>
      </c>
      <c r="AO65" s="204">
        <v>215.34</v>
      </c>
      <c r="AP65" s="204">
        <v>0</v>
      </c>
      <c r="AQ65" s="204">
        <v>0</v>
      </c>
      <c r="AR65" s="204">
        <v>12.98</v>
      </c>
      <c r="AS65" s="204">
        <v>21.72</v>
      </c>
      <c r="AT65" s="204">
        <v>28.08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4.43</v>
      </c>
      <c r="L66" s="204">
        <v>180.95</v>
      </c>
      <c r="M66" s="204">
        <v>1.1299999999999999</v>
      </c>
      <c r="N66" s="204">
        <v>1.45</v>
      </c>
      <c r="O66" s="204">
        <v>0</v>
      </c>
      <c r="P66" s="204">
        <v>1.51</v>
      </c>
      <c r="Q66" s="204">
        <v>1.03</v>
      </c>
      <c r="R66" s="204">
        <v>6.14</v>
      </c>
      <c r="S66" s="204">
        <v>3.83</v>
      </c>
      <c r="T66" s="204">
        <v>0</v>
      </c>
      <c r="U66" s="204">
        <v>0.65</v>
      </c>
      <c r="V66" s="204">
        <v>3.02</v>
      </c>
      <c r="W66" s="204">
        <v>6.64</v>
      </c>
      <c r="X66" s="204">
        <v>21.48</v>
      </c>
      <c r="Y66" s="204">
        <v>0</v>
      </c>
      <c r="Z66" s="204">
        <v>33.53</v>
      </c>
      <c r="AA66" s="204">
        <v>9.4600000000000009</v>
      </c>
      <c r="AB66" s="204">
        <v>0</v>
      </c>
      <c r="AC66" s="204">
        <v>13.8</v>
      </c>
      <c r="AD66" s="204">
        <v>0</v>
      </c>
      <c r="AE66" s="204">
        <v>0</v>
      </c>
      <c r="AF66" s="204">
        <v>0</v>
      </c>
      <c r="AG66" s="204">
        <v>4.82</v>
      </c>
      <c r="AH66" s="204">
        <v>0</v>
      </c>
      <c r="AI66" s="204">
        <v>31.81</v>
      </c>
      <c r="AJ66" s="204">
        <v>0</v>
      </c>
      <c r="AK66" s="204">
        <v>12.79</v>
      </c>
      <c r="AL66" s="204">
        <v>0</v>
      </c>
      <c r="AM66" s="204">
        <v>0</v>
      </c>
      <c r="AN66" s="204">
        <v>0</v>
      </c>
      <c r="AO66" s="204">
        <v>215.34</v>
      </c>
      <c r="AP66" s="204">
        <v>0</v>
      </c>
      <c r="AQ66" s="204">
        <v>0</v>
      </c>
      <c r="AR66" s="204">
        <v>12.98</v>
      </c>
      <c r="AS66" s="204">
        <v>21.72</v>
      </c>
      <c r="AT66" s="204">
        <v>28.08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4.43</v>
      </c>
      <c r="L67" s="204">
        <v>180.95</v>
      </c>
      <c r="M67" s="204">
        <v>1.1299999999999999</v>
      </c>
      <c r="N67" s="204">
        <v>1.45</v>
      </c>
      <c r="O67" s="204">
        <v>0</v>
      </c>
      <c r="P67" s="204">
        <v>1.51</v>
      </c>
      <c r="Q67" s="204">
        <v>1.03</v>
      </c>
      <c r="R67" s="204">
        <v>6.14</v>
      </c>
      <c r="S67" s="204">
        <v>3.83</v>
      </c>
      <c r="T67" s="204">
        <v>0</v>
      </c>
      <c r="U67" s="204">
        <v>0.65</v>
      </c>
      <c r="V67" s="204">
        <v>3.02</v>
      </c>
      <c r="W67" s="204">
        <v>6.64</v>
      </c>
      <c r="X67" s="204">
        <v>21.48</v>
      </c>
      <c r="Y67" s="204">
        <v>0</v>
      </c>
      <c r="Z67" s="204">
        <v>33.53</v>
      </c>
      <c r="AA67" s="204">
        <v>9.4600000000000009</v>
      </c>
      <c r="AB67" s="204">
        <v>0</v>
      </c>
      <c r="AC67" s="204">
        <v>13.8</v>
      </c>
      <c r="AD67" s="204">
        <v>0</v>
      </c>
      <c r="AE67" s="204">
        <v>0</v>
      </c>
      <c r="AF67" s="204">
        <v>0</v>
      </c>
      <c r="AG67" s="204">
        <v>4.82</v>
      </c>
      <c r="AH67" s="204">
        <v>0</v>
      </c>
      <c r="AI67" s="204">
        <v>31.81</v>
      </c>
      <c r="AJ67" s="204">
        <v>0</v>
      </c>
      <c r="AK67" s="204">
        <v>12.79</v>
      </c>
      <c r="AL67" s="204">
        <v>0</v>
      </c>
      <c r="AM67" s="204">
        <v>0</v>
      </c>
      <c r="AN67" s="204">
        <v>0</v>
      </c>
      <c r="AO67" s="204">
        <v>215.34</v>
      </c>
      <c r="AP67" s="204">
        <v>0</v>
      </c>
      <c r="AQ67" s="204">
        <v>0</v>
      </c>
      <c r="AR67" s="204">
        <v>12.98</v>
      </c>
      <c r="AS67" s="204">
        <v>21.72</v>
      </c>
      <c r="AT67" s="204">
        <v>28.08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4.43</v>
      </c>
      <c r="L68" s="204">
        <v>180.95</v>
      </c>
      <c r="M68" s="204">
        <v>1.1299999999999999</v>
      </c>
      <c r="N68" s="204">
        <v>1.45</v>
      </c>
      <c r="O68" s="204">
        <v>0</v>
      </c>
      <c r="P68" s="204">
        <v>1.51</v>
      </c>
      <c r="Q68" s="204">
        <v>1.03</v>
      </c>
      <c r="R68" s="204">
        <v>6.14</v>
      </c>
      <c r="S68" s="204">
        <v>3.83</v>
      </c>
      <c r="T68" s="204">
        <v>0</v>
      </c>
      <c r="U68" s="204">
        <v>0.65</v>
      </c>
      <c r="V68" s="204">
        <v>3.02</v>
      </c>
      <c r="W68" s="204">
        <v>6.64</v>
      </c>
      <c r="X68" s="204">
        <v>1.81</v>
      </c>
      <c r="Y68" s="204">
        <v>0</v>
      </c>
      <c r="Z68" s="204">
        <v>33.53</v>
      </c>
      <c r="AA68" s="204">
        <v>9.4600000000000009</v>
      </c>
      <c r="AB68" s="204">
        <v>0</v>
      </c>
      <c r="AC68" s="204">
        <v>13.8</v>
      </c>
      <c r="AD68" s="204">
        <v>0</v>
      </c>
      <c r="AE68" s="204">
        <v>0</v>
      </c>
      <c r="AF68" s="204">
        <v>0</v>
      </c>
      <c r="AG68" s="204">
        <v>4.82</v>
      </c>
      <c r="AH68" s="204">
        <v>0</v>
      </c>
      <c r="AI68" s="204">
        <v>31.81</v>
      </c>
      <c r="AJ68" s="204">
        <v>0</v>
      </c>
      <c r="AK68" s="204">
        <v>12.79</v>
      </c>
      <c r="AL68" s="204">
        <v>0</v>
      </c>
      <c r="AM68" s="204">
        <v>0</v>
      </c>
      <c r="AN68" s="204">
        <v>0</v>
      </c>
      <c r="AO68" s="204">
        <v>215.34</v>
      </c>
      <c r="AP68" s="204">
        <v>0</v>
      </c>
      <c r="AQ68" s="204">
        <v>0</v>
      </c>
      <c r="AR68" s="204">
        <v>12.98</v>
      </c>
      <c r="AS68" s="204">
        <v>21.72</v>
      </c>
      <c r="AT68" s="204">
        <v>28.08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4.43</v>
      </c>
      <c r="L69" s="204">
        <v>180.95</v>
      </c>
      <c r="M69" s="204">
        <v>1.1299999999999999</v>
      </c>
      <c r="N69" s="204">
        <v>1.45</v>
      </c>
      <c r="O69" s="204">
        <v>0</v>
      </c>
      <c r="P69" s="204">
        <v>1.51</v>
      </c>
      <c r="Q69" s="204">
        <v>1.03</v>
      </c>
      <c r="R69" s="204">
        <v>6.14</v>
      </c>
      <c r="S69" s="204">
        <v>3.83</v>
      </c>
      <c r="T69" s="204">
        <v>0</v>
      </c>
      <c r="U69" s="204">
        <v>0.65</v>
      </c>
      <c r="V69" s="204">
        <v>3.02</v>
      </c>
      <c r="W69" s="204">
        <v>6.64</v>
      </c>
      <c r="X69" s="204">
        <v>1.81</v>
      </c>
      <c r="Y69" s="204">
        <v>0</v>
      </c>
      <c r="Z69" s="204">
        <v>33.53</v>
      </c>
      <c r="AA69" s="204">
        <v>12.67</v>
      </c>
      <c r="AB69" s="204">
        <v>0</v>
      </c>
      <c r="AC69" s="204">
        <v>13.8</v>
      </c>
      <c r="AD69" s="204">
        <v>0</v>
      </c>
      <c r="AE69" s="204">
        <v>0</v>
      </c>
      <c r="AF69" s="204">
        <v>0</v>
      </c>
      <c r="AG69" s="204">
        <v>4.82</v>
      </c>
      <c r="AH69" s="204">
        <v>0</v>
      </c>
      <c r="AI69" s="204">
        <v>31.81</v>
      </c>
      <c r="AJ69" s="204">
        <v>0</v>
      </c>
      <c r="AK69" s="204">
        <v>12.79</v>
      </c>
      <c r="AL69" s="204">
        <v>0</v>
      </c>
      <c r="AM69" s="204">
        <v>0</v>
      </c>
      <c r="AN69" s="204">
        <v>0</v>
      </c>
      <c r="AO69" s="204">
        <v>215.34</v>
      </c>
      <c r="AP69" s="204">
        <v>0</v>
      </c>
      <c r="AQ69" s="204">
        <v>0</v>
      </c>
      <c r="AR69" s="204">
        <v>12.98</v>
      </c>
      <c r="AS69" s="204">
        <v>21.72</v>
      </c>
      <c r="AT69" s="204">
        <v>28.08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4.43</v>
      </c>
      <c r="L70" s="204">
        <v>180.95</v>
      </c>
      <c r="M70" s="204">
        <v>1.1299999999999999</v>
      </c>
      <c r="N70" s="204">
        <v>1.45</v>
      </c>
      <c r="O70" s="204">
        <v>0</v>
      </c>
      <c r="P70" s="204">
        <v>1.51</v>
      </c>
      <c r="Q70" s="204">
        <v>1.03</v>
      </c>
      <c r="R70" s="204">
        <v>6.14</v>
      </c>
      <c r="S70" s="204">
        <v>3.83</v>
      </c>
      <c r="T70" s="204">
        <v>0</v>
      </c>
      <c r="U70" s="204">
        <v>0.65</v>
      </c>
      <c r="V70" s="204">
        <v>3.02</v>
      </c>
      <c r="W70" s="204">
        <v>0.56000000000000005</v>
      </c>
      <c r="X70" s="204">
        <v>1.81</v>
      </c>
      <c r="Y70" s="204">
        <v>0</v>
      </c>
      <c r="Z70" s="204">
        <v>33.53</v>
      </c>
      <c r="AA70" s="204">
        <v>12.67</v>
      </c>
      <c r="AB70" s="204">
        <v>0</v>
      </c>
      <c r="AC70" s="204">
        <v>13.8</v>
      </c>
      <c r="AD70" s="204">
        <v>0</v>
      </c>
      <c r="AE70" s="204">
        <v>0</v>
      </c>
      <c r="AF70" s="204">
        <v>0</v>
      </c>
      <c r="AG70" s="204">
        <v>4.82</v>
      </c>
      <c r="AH70" s="204">
        <v>0</v>
      </c>
      <c r="AI70" s="204">
        <v>31.81</v>
      </c>
      <c r="AJ70" s="204">
        <v>0</v>
      </c>
      <c r="AK70" s="204">
        <v>12.79</v>
      </c>
      <c r="AL70" s="204">
        <v>0</v>
      </c>
      <c r="AM70" s="204">
        <v>0</v>
      </c>
      <c r="AN70" s="204">
        <v>0</v>
      </c>
      <c r="AO70" s="204">
        <v>215.34</v>
      </c>
      <c r="AP70" s="204">
        <v>0</v>
      </c>
      <c r="AQ70" s="204">
        <v>0</v>
      </c>
      <c r="AR70" s="204">
        <v>12.98</v>
      </c>
      <c r="AS70" s="204">
        <v>21.72</v>
      </c>
      <c r="AT70" s="204">
        <v>28.08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4.43</v>
      </c>
      <c r="L71" s="204">
        <v>180.95</v>
      </c>
      <c r="M71" s="204">
        <v>1.1299999999999999</v>
      </c>
      <c r="N71" s="204">
        <v>1.45</v>
      </c>
      <c r="O71" s="204">
        <v>0</v>
      </c>
      <c r="P71" s="204">
        <v>1.51</v>
      </c>
      <c r="Q71" s="204">
        <v>1.03</v>
      </c>
      <c r="R71" s="204">
        <v>6.14</v>
      </c>
      <c r="S71" s="204">
        <v>3.83</v>
      </c>
      <c r="T71" s="204">
        <v>0</v>
      </c>
      <c r="U71" s="204">
        <v>0.65</v>
      </c>
      <c r="V71" s="204">
        <v>3.02</v>
      </c>
      <c r="W71" s="204">
        <v>4.6399999999999997</v>
      </c>
      <c r="X71" s="204">
        <v>1.81</v>
      </c>
      <c r="Y71" s="204">
        <v>0</v>
      </c>
      <c r="Z71" s="204">
        <v>33.53</v>
      </c>
      <c r="AA71" s="204">
        <v>12.67</v>
      </c>
      <c r="AB71" s="204">
        <v>0</v>
      </c>
      <c r="AC71" s="204">
        <v>13.8</v>
      </c>
      <c r="AD71" s="204">
        <v>0</v>
      </c>
      <c r="AE71" s="204">
        <v>0</v>
      </c>
      <c r="AF71" s="204">
        <v>0</v>
      </c>
      <c r="AG71" s="204">
        <v>4.82</v>
      </c>
      <c r="AH71" s="204">
        <v>0</v>
      </c>
      <c r="AI71" s="204">
        <v>31.81</v>
      </c>
      <c r="AJ71" s="204">
        <v>0</v>
      </c>
      <c r="AK71" s="204">
        <v>12.79</v>
      </c>
      <c r="AL71" s="204">
        <v>0</v>
      </c>
      <c r="AM71" s="204">
        <v>0</v>
      </c>
      <c r="AN71" s="204">
        <v>0</v>
      </c>
      <c r="AO71" s="204">
        <v>215.34</v>
      </c>
      <c r="AP71" s="204">
        <v>0</v>
      </c>
      <c r="AQ71" s="204">
        <v>0</v>
      </c>
      <c r="AR71" s="204">
        <v>13.08</v>
      </c>
      <c r="AS71" s="204">
        <v>21.72</v>
      </c>
      <c r="AT71" s="204">
        <v>28.08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4.43</v>
      </c>
      <c r="L72" s="204">
        <v>180.95</v>
      </c>
      <c r="M72" s="204">
        <v>1.1299999999999999</v>
      </c>
      <c r="N72" s="204">
        <v>1.45</v>
      </c>
      <c r="O72" s="204">
        <v>0</v>
      </c>
      <c r="P72" s="204">
        <v>1.51</v>
      </c>
      <c r="Q72" s="204">
        <v>1.03</v>
      </c>
      <c r="R72" s="204">
        <v>6.14</v>
      </c>
      <c r="S72" s="204">
        <v>3.83</v>
      </c>
      <c r="T72" s="204">
        <v>0</v>
      </c>
      <c r="U72" s="204">
        <v>0.65</v>
      </c>
      <c r="V72" s="204">
        <v>3.02</v>
      </c>
      <c r="W72" s="204">
        <v>6.64</v>
      </c>
      <c r="X72" s="204">
        <v>1.81</v>
      </c>
      <c r="Y72" s="204">
        <v>0</v>
      </c>
      <c r="Z72" s="204">
        <v>33.53</v>
      </c>
      <c r="AA72" s="204">
        <v>12.67</v>
      </c>
      <c r="AB72" s="204">
        <v>0</v>
      </c>
      <c r="AC72" s="204">
        <v>13.8</v>
      </c>
      <c r="AD72" s="204">
        <v>0</v>
      </c>
      <c r="AE72" s="204">
        <v>0</v>
      </c>
      <c r="AF72" s="204">
        <v>0</v>
      </c>
      <c r="AG72" s="204">
        <v>4.82</v>
      </c>
      <c r="AH72" s="204">
        <v>0</v>
      </c>
      <c r="AI72" s="204">
        <v>31.81</v>
      </c>
      <c r="AJ72" s="204">
        <v>0</v>
      </c>
      <c r="AK72" s="204">
        <v>12.79</v>
      </c>
      <c r="AL72" s="204">
        <v>0</v>
      </c>
      <c r="AM72" s="204">
        <v>0</v>
      </c>
      <c r="AN72" s="204">
        <v>0</v>
      </c>
      <c r="AO72" s="204">
        <v>215.34</v>
      </c>
      <c r="AP72" s="204">
        <v>0</v>
      </c>
      <c r="AQ72" s="204">
        <v>0</v>
      </c>
      <c r="AR72" s="204">
        <v>13.18</v>
      </c>
      <c r="AS72" s="204">
        <v>21.72</v>
      </c>
      <c r="AT72" s="204">
        <v>28.08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4.43</v>
      </c>
      <c r="L73" s="204">
        <v>180.95</v>
      </c>
      <c r="M73" s="204">
        <v>1.1299999999999999</v>
      </c>
      <c r="N73" s="204">
        <v>1.45</v>
      </c>
      <c r="O73" s="204">
        <v>0</v>
      </c>
      <c r="P73" s="204">
        <v>1.51</v>
      </c>
      <c r="Q73" s="204">
        <v>1.03</v>
      </c>
      <c r="R73" s="204">
        <v>6.14</v>
      </c>
      <c r="S73" s="204">
        <v>3.83</v>
      </c>
      <c r="T73" s="204">
        <v>0</v>
      </c>
      <c r="U73" s="204">
        <v>0.65</v>
      </c>
      <c r="V73" s="204">
        <v>3.02</v>
      </c>
      <c r="W73" s="204">
        <v>6.64</v>
      </c>
      <c r="X73" s="204">
        <v>1.82</v>
      </c>
      <c r="Y73" s="204">
        <v>0</v>
      </c>
      <c r="Z73" s="204">
        <v>33.53</v>
      </c>
      <c r="AA73" s="204">
        <v>13.27</v>
      </c>
      <c r="AB73" s="204">
        <v>0</v>
      </c>
      <c r="AC73" s="204">
        <v>13.8</v>
      </c>
      <c r="AD73" s="204">
        <v>0</v>
      </c>
      <c r="AE73" s="204">
        <v>0</v>
      </c>
      <c r="AF73" s="204">
        <v>0</v>
      </c>
      <c r="AG73" s="204">
        <v>4.82</v>
      </c>
      <c r="AH73" s="204">
        <v>0</v>
      </c>
      <c r="AI73" s="204">
        <v>31.81</v>
      </c>
      <c r="AJ73" s="204">
        <v>0</v>
      </c>
      <c r="AK73" s="204">
        <v>12.79</v>
      </c>
      <c r="AL73" s="204">
        <v>0</v>
      </c>
      <c r="AM73" s="204">
        <v>0</v>
      </c>
      <c r="AN73" s="204">
        <v>0</v>
      </c>
      <c r="AO73" s="204">
        <v>215.34</v>
      </c>
      <c r="AP73" s="204">
        <v>0</v>
      </c>
      <c r="AQ73" s="204">
        <v>0</v>
      </c>
      <c r="AR73" s="204">
        <v>13.34</v>
      </c>
      <c r="AS73" s="204">
        <v>21.72</v>
      </c>
      <c r="AT73" s="204">
        <v>28.08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4.43</v>
      </c>
      <c r="L74" s="204">
        <v>180.95</v>
      </c>
      <c r="M74" s="204">
        <v>1.1299999999999999</v>
      </c>
      <c r="N74" s="204">
        <v>1.45</v>
      </c>
      <c r="O74" s="204">
        <v>0</v>
      </c>
      <c r="P74" s="204">
        <v>1.51</v>
      </c>
      <c r="Q74" s="204">
        <v>1.03</v>
      </c>
      <c r="R74" s="204">
        <v>6.14</v>
      </c>
      <c r="S74" s="204">
        <v>3.83</v>
      </c>
      <c r="T74" s="204">
        <v>0</v>
      </c>
      <c r="U74" s="204">
        <v>0.65</v>
      </c>
      <c r="V74" s="204">
        <v>3.02</v>
      </c>
      <c r="W74" s="204">
        <v>6.64</v>
      </c>
      <c r="X74" s="204">
        <v>1.82</v>
      </c>
      <c r="Y74" s="204">
        <v>0</v>
      </c>
      <c r="Z74" s="204">
        <v>33.53</v>
      </c>
      <c r="AA74" s="204">
        <v>13.27</v>
      </c>
      <c r="AB74" s="204">
        <v>0</v>
      </c>
      <c r="AC74" s="204">
        <v>13.8</v>
      </c>
      <c r="AD74" s="204">
        <v>0</v>
      </c>
      <c r="AE74" s="204">
        <v>0</v>
      </c>
      <c r="AF74" s="204">
        <v>0</v>
      </c>
      <c r="AG74" s="204">
        <v>4.82</v>
      </c>
      <c r="AH74" s="204">
        <v>0</v>
      </c>
      <c r="AI74" s="204">
        <v>31.81</v>
      </c>
      <c r="AJ74" s="204">
        <v>0</v>
      </c>
      <c r="AK74" s="204">
        <v>12.79</v>
      </c>
      <c r="AL74" s="204">
        <v>0</v>
      </c>
      <c r="AM74" s="204">
        <v>0</v>
      </c>
      <c r="AN74" s="204">
        <v>0</v>
      </c>
      <c r="AO74" s="204">
        <v>215.34</v>
      </c>
      <c r="AP74" s="204">
        <v>0</v>
      </c>
      <c r="AQ74" s="204">
        <v>0</v>
      </c>
      <c r="AR74" s="204">
        <v>13.34</v>
      </c>
      <c r="AS74" s="204">
        <v>21.72</v>
      </c>
      <c r="AT74" s="204">
        <v>28.08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4.43</v>
      </c>
      <c r="L75" s="204">
        <v>181.43</v>
      </c>
      <c r="M75" s="204">
        <v>1.1299999999999999</v>
      </c>
      <c r="N75" s="204">
        <v>1.45</v>
      </c>
      <c r="O75" s="204">
        <v>0</v>
      </c>
      <c r="P75" s="204">
        <v>1.51</v>
      </c>
      <c r="Q75" s="204">
        <v>1.36</v>
      </c>
      <c r="R75" s="204">
        <v>6.7</v>
      </c>
      <c r="S75" s="204">
        <v>4.04</v>
      </c>
      <c r="T75" s="204">
        <v>0</v>
      </c>
      <c r="U75" s="204">
        <v>0.65</v>
      </c>
      <c r="V75" s="204">
        <v>0.25</v>
      </c>
      <c r="W75" s="204">
        <v>0.69</v>
      </c>
      <c r="X75" s="204">
        <v>1.82</v>
      </c>
      <c r="Y75" s="204">
        <v>0</v>
      </c>
      <c r="Z75" s="204">
        <v>3.1</v>
      </c>
      <c r="AA75" s="204">
        <v>1.1000000000000001</v>
      </c>
      <c r="AB75" s="204">
        <v>0</v>
      </c>
      <c r="AC75" s="204">
        <v>13.8</v>
      </c>
      <c r="AD75" s="204">
        <v>0</v>
      </c>
      <c r="AE75" s="204">
        <v>0</v>
      </c>
      <c r="AF75" s="204">
        <v>0</v>
      </c>
      <c r="AG75" s="204">
        <v>4.82</v>
      </c>
      <c r="AH75" s="204">
        <v>0</v>
      </c>
      <c r="AI75" s="204">
        <v>31.81</v>
      </c>
      <c r="AJ75" s="204">
        <v>0</v>
      </c>
      <c r="AK75" s="204">
        <v>12.79</v>
      </c>
      <c r="AL75" s="204">
        <v>0</v>
      </c>
      <c r="AM75" s="204">
        <v>0</v>
      </c>
      <c r="AN75" s="204">
        <v>0</v>
      </c>
      <c r="AO75" s="204">
        <v>217.52</v>
      </c>
      <c r="AP75" s="204">
        <v>0</v>
      </c>
      <c r="AQ75" s="204">
        <v>0</v>
      </c>
      <c r="AR75" s="204">
        <v>13.34</v>
      </c>
      <c r="AS75" s="204">
        <v>21.72</v>
      </c>
      <c r="AT75" s="204">
        <v>28.08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4.43</v>
      </c>
      <c r="L76" s="204">
        <v>125.74</v>
      </c>
      <c r="M76" s="204">
        <v>1.1299999999999999</v>
      </c>
      <c r="N76" s="204">
        <v>1.45</v>
      </c>
      <c r="O76" s="204">
        <v>0</v>
      </c>
      <c r="P76" s="204">
        <v>1.51</v>
      </c>
      <c r="Q76" s="204">
        <v>0.11</v>
      </c>
      <c r="R76" s="204">
        <v>0.52</v>
      </c>
      <c r="S76" s="204">
        <v>0.32</v>
      </c>
      <c r="T76" s="204">
        <v>0</v>
      </c>
      <c r="U76" s="204">
        <v>0.65</v>
      </c>
      <c r="V76" s="204">
        <v>0.25</v>
      </c>
      <c r="W76" s="204">
        <v>0.56000000000000005</v>
      </c>
      <c r="X76" s="204">
        <v>1.82</v>
      </c>
      <c r="Y76" s="204">
        <v>0</v>
      </c>
      <c r="Z76" s="204">
        <v>3.1</v>
      </c>
      <c r="AA76" s="204">
        <v>1.1000000000000001</v>
      </c>
      <c r="AB76" s="204">
        <v>0</v>
      </c>
      <c r="AC76" s="204">
        <v>13.8</v>
      </c>
      <c r="AD76" s="204">
        <v>0</v>
      </c>
      <c r="AE76" s="204">
        <v>0</v>
      </c>
      <c r="AF76" s="204">
        <v>0</v>
      </c>
      <c r="AG76" s="204">
        <v>4.82</v>
      </c>
      <c r="AH76" s="204">
        <v>0</v>
      </c>
      <c r="AI76" s="204">
        <v>31.81</v>
      </c>
      <c r="AJ76" s="204">
        <v>0</v>
      </c>
      <c r="AK76" s="204">
        <v>12.79</v>
      </c>
      <c r="AL76" s="204">
        <v>0</v>
      </c>
      <c r="AM76" s="204">
        <v>0</v>
      </c>
      <c r="AN76" s="204">
        <v>0</v>
      </c>
      <c r="AO76" s="204">
        <v>217.52</v>
      </c>
      <c r="AP76" s="204">
        <v>0</v>
      </c>
      <c r="AQ76" s="204">
        <v>0</v>
      </c>
      <c r="AR76" s="204">
        <v>13.34</v>
      </c>
      <c r="AS76" s="204">
        <v>21.72</v>
      </c>
      <c r="AT76" s="204">
        <v>28.08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0.38</v>
      </c>
      <c r="L77" s="204">
        <v>68.14</v>
      </c>
      <c r="M77" s="204">
        <v>1.1299999999999999</v>
      </c>
      <c r="N77" s="204">
        <v>1.45</v>
      </c>
      <c r="O77" s="204">
        <v>0</v>
      </c>
      <c r="P77" s="204">
        <v>1.51</v>
      </c>
      <c r="Q77" s="204">
        <v>0.11</v>
      </c>
      <c r="R77" s="204">
        <v>0.52</v>
      </c>
      <c r="S77" s="204">
        <v>0.32</v>
      </c>
      <c r="T77" s="204">
        <v>0</v>
      </c>
      <c r="U77" s="204">
        <v>0.65</v>
      </c>
      <c r="V77" s="204">
        <v>0.17</v>
      </c>
      <c r="W77" s="204">
        <v>0.56000000000000005</v>
      </c>
      <c r="X77" s="204">
        <v>1.82</v>
      </c>
      <c r="Y77" s="204">
        <v>0</v>
      </c>
      <c r="Z77" s="204">
        <v>3.1</v>
      </c>
      <c r="AA77" s="204">
        <v>1.1000000000000001</v>
      </c>
      <c r="AB77" s="204">
        <v>0</v>
      </c>
      <c r="AC77" s="204">
        <v>13.8</v>
      </c>
      <c r="AD77" s="204">
        <v>0</v>
      </c>
      <c r="AE77" s="204">
        <v>0</v>
      </c>
      <c r="AF77" s="204">
        <v>0</v>
      </c>
      <c r="AG77" s="204">
        <v>4.82</v>
      </c>
      <c r="AH77" s="204">
        <v>0</v>
      </c>
      <c r="AI77" s="204">
        <v>31.81</v>
      </c>
      <c r="AJ77" s="204">
        <v>0</v>
      </c>
      <c r="AK77" s="204">
        <v>12.79</v>
      </c>
      <c r="AL77" s="204">
        <v>0</v>
      </c>
      <c r="AM77" s="204">
        <v>0</v>
      </c>
      <c r="AN77" s="204">
        <v>0</v>
      </c>
      <c r="AO77" s="204">
        <v>217.52</v>
      </c>
      <c r="AP77" s="204">
        <v>0</v>
      </c>
      <c r="AQ77" s="204">
        <v>0</v>
      </c>
      <c r="AR77" s="204">
        <v>13.4</v>
      </c>
      <c r="AS77" s="204">
        <v>21.72</v>
      </c>
      <c r="AT77" s="204">
        <v>28.08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0.38</v>
      </c>
      <c r="L78" s="204">
        <v>15.36</v>
      </c>
      <c r="M78" s="204">
        <v>1.1299999999999999</v>
      </c>
      <c r="N78" s="204">
        <v>1.45</v>
      </c>
      <c r="O78" s="204">
        <v>0</v>
      </c>
      <c r="P78" s="204">
        <v>1.51</v>
      </c>
      <c r="Q78" s="204">
        <v>0.11</v>
      </c>
      <c r="R78" s="204">
        <v>0.52</v>
      </c>
      <c r="S78" s="204">
        <v>0.32</v>
      </c>
      <c r="T78" s="204">
        <v>0</v>
      </c>
      <c r="U78" s="204">
        <v>0.65</v>
      </c>
      <c r="V78" s="204">
        <v>0.17</v>
      </c>
      <c r="W78" s="204">
        <v>0.56000000000000005</v>
      </c>
      <c r="X78" s="204">
        <v>1.82</v>
      </c>
      <c r="Y78" s="204">
        <v>0</v>
      </c>
      <c r="Z78" s="204">
        <v>3.1</v>
      </c>
      <c r="AA78" s="204">
        <v>1.1000000000000001</v>
      </c>
      <c r="AB78" s="204">
        <v>0</v>
      </c>
      <c r="AC78" s="204">
        <v>13.8</v>
      </c>
      <c r="AD78" s="204">
        <v>0</v>
      </c>
      <c r="AE78" s="204">
        <v>0</v>
      </c>
      <c r="AF78" s="204">
        <v>0</v>
      </c>
      <c r="AG78" s="204">
        <v>4.82</v>
      </c>
      <c r="AH78" s="204">
        <v>0</v>
      </c>
      <c r="AI78" s="204">
        <v>31.81</v>
      </c>
      <c r="AJ78" s="204">
        <v>0</v>
      </c>
      <c r="AK78" s="204">
        <v>12.79</v>
      </c>
      <c r="AL78" s="204">
        <v>0</v>
      </c>
      <c r="AM78" s="204">
        <v>0</v>
      </c>
      <c r="AN78" s="204">
        <v>0</v>
      </c>
      <c r="AO78" s="204">
        <v>217.52</v>
      </c>
      <c r="AP78" s="204">
        <v>0</v>
      </c>
      <c r="AQ78" s="204">
        <v>0</v>
      </c>
      <c r="AR78" s="204">
        <v>13.4</v>
      </c>
      <c r="AS78" s="204">
        <v>21.72</v>
      </c>
      <c r="AT78" s="204">
        <v>28.08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0.37</v>
      </c>
      <c r="L79" s="204">
        <v>15.36</v>
      </c>
      <c r="M79" s="204">
        <v>1.1299999999999999</v>
      </c>
      <c r="N79" s="204">
        <v>1.45</v>
      </c>
      <c r="O79" s="204">
        <v>0</v>
      </c>
      <c r="P79" s="204">
        <v>1.51</v>
      </c>
      <c r="Q79" s="204">
        <v>0.11</v>
      </c>
      <c r="R79" s="204">
        <v>0.52</v>
      </c>
      <c r="S79" s="204">
        <v>0.32</v>
      </c>
      <c r="T79" s="204">
        <v>0</v>
      </c>
      <c r="U79" s="204">
        <v>0.65</v>
      </c>
      <c r="V79" s="204">
        <v>0.17</v>
      </c>
      <c r="W79" s="204">
        <v>0.56000000000000005</v>
      </c>
      <c r="X79" s="204">
        <v>1.82</v>
      </c>
      <c r="Y79" s="204">
        <v>0</v>
      </c>
      <c r="Z79" s="204">
        <v>3.1</v>
      </c>
      <c r="AA79" s="204">
        <v>1.1000000000000001</v>
      </c>
      <c r="AB79" s="204">
        <v>0</v>
      </c>
      <c r="AC79" s="204">
        <v>13.8</v>
      </c>
      <c r="AD79" s="204">
        <v>0</v>
      </c>
      <c r="AE79" s="204">
        <v>0</v>
      </c>
      <c r="AF79" s="204">
        <v>0</v>
      </c>
      <c r="AG79" s="204">
        <v>4.82</v>
      </c>
      <c r="AH79" s="204">
        <v>0</v>
      </c>
      <c r="AI79" s="204">
        <v>31.81</v>
      </c>
      <c r="AJ79" s="204">
        <v>0</v>
      </c>
      <c r="AK79" s="204">
        <v>12.79</v>
      </c>
      <c r="AL79" s="204">
        <v>0</v>
      </c>
      <c r="AM79" s="204">
        <v>0</v>
      </c>
      <c r="AN79" s="204">
        <v>0</v>
      </c>
      <c r="AO79" s="204">
        <v>217.52</v>
      </c>
      <c r="AP79" s="204">
        <v>0</v>
      </c>
      <c r="AQ79" s="204">
        <v>0</v>
      </c>
      <c r="AR79" s="204">
        <v>13.4</v>
      </c>
      <c r="AS79" s="204">
        <v>21.72</v>
      </c>
      <c r="AT79" s="204">
        <v>28.08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4.43</v>
      </c>
      <c r="L80" s="204">
        <v>77.739999999999995</v>
      </c>
      <c r="M80" s="204">
        <v>1.1299999999999999</v>
      </c>
      <c r="N80" s="204">
        <v>1.45</v>
      </c>
      <c r="O80" s="204">
        <v>0</v>
      </c>
      <c r="P80" s="204">
        <v>1.51</v>
      </c>
      <c r="Q80" s="204">
        <v>0.11</v>
      </c>
      <c r="R80" s="204">
        <v>0.52</v>
      </c>
      <c r="S80" s="204">
        <v>0.32</v>
      </c>
      <c r="T80" s="204">
        <v>0</v>
      </c>
      <c r="U80" s="204">
        <v>0.65</v>
      </c>
      <c r="V80" s="204">
        <v>0.17</v>
      </c>
      <c r="W80" s="204">
        <v>0.56000000000000005</v>
      </c>
      <c r="X80" s="204">
        <v>1.82</v>
      </c>
      <c r="Y80" s="204">
        <v>0</v>
      </c>
      <c r="Z80" s="204">
        <v>3.1</v>
      </c>
      <c r="AA80" s="204">
        <v>1.1000000000000001</v>
      </c>
      <c r="AB80" s="204">
        <v>0</v>
      </c>
      <c r="AC80" s="204">
        <v>13.8</v>
      </c>
      <c r="AD80" s="204">
        <v>0</v>
      </c>
      <c r="AE80" s="204">
        <v>0</v>
      </c>
      <c r="AF80" s="204">
        <v>0</v>
      </c>
      <c r="AG80" s="204">
        <v>4.82</v>
      </c>
      <c r="AH80" s="204">
        <v>0</v>
      </c>
      <c r="AI80" s="204">
        <v>31.81</v>
      </c>
      <c r="AJ80" s="204">
        <v>0</v>
      </c>
      <c r="AK80" s="204">
        <v>12.79</v>
      </c>
      <c r="AL80" s="204">
        <v>0</v>
      </c>
      <c r="AM80" s="204">
        <v>0</v>
      </c>
      <c r="AN80" s="204">
        <v>0</v>
      </c>
      <c r="AO80" s="204">
        <v>217.52</v>
      </c>
      <c r="AP80" s="204">
        <v>0</v>
      </c>
      <c r="AQ80" s="204">
        <v>0</v>
      </c>
      <c r="AR80" s="204">
        <v>13.4</v>
      </c>
      <c r="AS80" s="204">
        <v>21.72</v>
      </c>
      <c r="AT80" s="204">
        <v>28.08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4.25</v>
      </c>
      <c r="L81" s="204">
        <v>119.76</v>
      </c>
      <c r="M81" s="204">
        <v>1.1299999999999999</v>
      </c>
      <c r="N81" s="204">
        <v>1.45</v>
      </c>
      <c r="O81" s="204">
        <v>0</v>
      </c>
      <c r="P81" s="204">
        <v>1.51</v>
      </c>
      <c r="Q81" s="204">
        <v>1.32</v>
      </c>
      <c r="R81" s="204">
        <v>6</v>
      </c>
      <c r="S81" s="204">
        <v>3.67</v>
      </c>
      <c r="T81" s="204">
        <v>0</v>
      </c>
      <c r="U81" s="204">
        <v>0.65</v>
      </c>
      <c r="V81" s="204">
        <v>0.17</v>
      </c>
      <c r="W81" s="204">
        <v>0.56000000000000005</v>
      </c>
      <c r="X81" s="204">
        <v>1.82</v>
      </c>
      <c r="Y81" s="204">
        <v>0</v>
      </c>
      <c r="Z81" s="204">
        <v>2.3199999999999998</v>
      </c>
      <c r="AA81" s="204">
        <v>0.83</v>
      </c>
      <c r="AB81" s="204">
        <v>0</v>
      </c>
      <c r="AC81" s="204">
        <v>13.8</v>
      </c>
      <c r="AD81" s="204">
        <v>0</v>
      </c>
      <c r="AE81" s="204">
        <v>0</v>
      </c>
      <c r="AF81" s="204">
        <v>0</v>
      </c>
      <c r="AG81" s="204">
        <v>4.82</v>
      </c>
      <c r="AH81" s="204">
        <v>0</v>
      </c>
      <c r="AI81" s="204">
        <v>31.81</v>
      </c>
      <c r="AJ81" s="204">
        <v>0</v>
      </c>
      <c r="AK81" s="204">
        <v>12.79</v>
      </c>
      <c r="AL81" s="204">
        <v>0</v>
      </c>
      <c r="AM81" s="204">
        <v>0</v>
      </c>
      <c r="AN81" s="204">
        <v>0</v>
      </c>
      <c r="AO81" s="204">
        <v>217.52</v>
      </c>
      <c r="AP81" s="204">
        <v>0</v>
      </c>
      <c r="AQ81" s="204">
        <v>0</v>
      </c>
      <c r="AR81" s="204">
        <v>13.43</v>
      </c>
      <c r="AS81" s="204">
        <v>21.72</v>
      </c>
      <c r="AT81" s="204">
        <v>28.08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4.42</v>
      </c>
      <c r="L82" s="204">
        <v>181.43</v>
      </c>
      <c r="M82" s="204">
        <v>1.1299999999999999</v>
      </c>
      <c r="N82" s="204">
        <v>1.45</v>
      </c>
      <c r="O82" s="204">
        <v>0</v>
      </c>
      <c r="P82" s="204">
        <v>1.51</v>
      </c>
      <c r="Q82" s="204">
        <v>1.32</v>
      </c>
      <c r="R82" s="204">
        <v>6.14</v>
      </c>
      <c r="S82" s="204">
        <v>3.83</v>
      </c>
      <c r="T82" s="204">
        <v>0</v>
      </c>
      <c r="U82" s="204">
        <v>0.65</v>
      </c>
      <c r="V82" s="204">
        <v>1.03</v>
      </c>
      <c r="W82" s="204">
        <v>0.56000000000000005</v>
      </c>
      <c r="X82" s="204">
        <v>1.82</v>
      </c>
      <c r="Y82" s="204">
        <v>0</v>
      </c>
      <c r="Z82" s="204">
        <v>33</v>
      </c>
      <c r="AA82" s="204">
        <v>13.1</v>
      </c>
      <c r="AB82" s="204">
        <v>0</v>
      </c>
      <c r="AC82" s="204">
        <v>13.8</v>
      </c>
      <c r="AD82" s="204">
        <v>0</v>
      </c>
      <c r="AE82" s="204">
        <v>0</v>
      </c>
      <c r="AF82" s="204">
        <v>0</v>
      </c>
      <c r="AG82" s="204">
        <v>4.82</v>
      </c>
      <c r="AH82" s="204">
        <v>0</v>
      </c>
      <c r="AI82" s="204">
        <v>31.81</v>
      </c>
      <c r="AJ82" s="204">
        <v>0</v>
      </c>
      <c r="AK82" s="204">
        <v>12.79</v>
      </c>
      <c r="AL82" s="204">
        <v>0</v>
      </c>
      <c r="AM82" s="204">
        <v>0</v>
      </c>
      <c r="AN82" s="204">
        <v>0</v>
      </c>
      <c r="AO82" s="204">
        <v>217.52</v>
      </c>
      <c r="AP82" s="204">
        <v>0</v>
      </c>
      <c r="AQ82" s="204">
        <v>0</v>
      </c>
      <c r="AR82" s="204">
        <v>13.43</v>
      </c>
      <c r="AS82" s="204">
        <v>21.72</v>
      </c>
      <c r="AT82" s="204">
        <v>28.08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4.43</v>
      </c>
      <c r="L83" s="204">
        <v>181.43</v>
      </c>
      <c r="M83" s="204">
        <v>1.1299999999999999</v>
      </c>
      <c r="N83" s="204">
        <v>1.45</v>
      </c>
      <c r="O83" s="204">
        <v>0</v>
      </c>
      <c r="P83" s="204">
        <v>1.51</v>
      </c>
      <c r="Q83" s="204">
        <v>1.32</v>
      </c>
      <c r="R83" s="204">
        <v>6.15</v>
      </c>
      <c r="S83" s="204">
        <v>3.83</v>
      </c>
      <c r="T83" s="204">
        <v>0</v>
      </c>
      <c r="U83" s="204">
        <v>0.65</v>
      </c>
      <c r="V83" s="204">
        <v>1.03</v>
      </c>
      <c r="W83" s="204">
        <v>0.56000000000000005</v>
      </c>
      <c r="X83" s="204">
        <v>1.82</v>
      </c>
      <c r="Y83" s="204">
        <v>0</v>
      </c>
      <c r="Z83" s="204">
        <v>33.520000000000003</v>
      </c>
      <c r="AA83" s="204">
        <v>13.27</v>
      </c>
      <c r="AB83" s="204">
        <v>0</v>
      </c>
      <c r="AC83" s="204">
        <v>13.5</v>
      </c>
      <c r="AD83" s="204">
        <v>0</v>
      </c>
      <c r="AE83" s="204">
        <v>0</v>
      </c>
      <c r="AF83" s="204">
        <v>0</v>
      </c>
      <c r="AG83" s="204">
        <v>4.82</v>
      </c>
      <c r="AH83" s="204">
        <v>0</v>
      </c>
      <c r="AI83" s="204">
        <v>31.81</v>
      </c>
      <c r="AJ83" s="204">
        <v>0</v>
      </c>
      <c r="AK83" s="204">
        <v>12.79</v>
      </c>
      <c r="AL83" s="204">
        <v>0</v>
      </c>
      <c r="AM83" s="204">
        <v>0</v>
      </c>
      <c r="AN83" s="204">
        <v>0</v>
      </c>
      <c r="AO83" s="204">
        <v>217.52</v>
      </c>
      <c r="AP83" s="204">
        <v>0</v>
      </c>
      <c r="AQ83" s="204">
        <v>0</v>
      </c>
      <c r="AR83" s="204">
        <v>13.43</v>
      </c>
      <c r="AS83" s="204">
        <v>21.72</v>
      </c>
      <c r="AT83" s="204">
        <v>28.08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4.43</v>
      </c>
      <c r="L84" s="204">
        <v>181.43</v>
      </c>
      <c r="M84" s="204">
        <v>1.1299999999999999</v>
      </c>
      <c r="N84" s="204">
        <v>1.45</v>
      </c>
      <c r="O84" s="204">
        <v>0</v>
      </c>
      <c r="P84" s="204">
        <v>1.51</v>
      </c>
      <c r="Q84" s="204">
        <v>1.32</v>
      </c>
      <c r="R84" s="204">
        <v>6.15</v>
      </c>
      <c r="S84" s="204">
        <v>3.83</v>
      </c>
      <c r="T84" s="204">
        <v>0</v>
      </c>
      <c r="U84" s="204">
        <v>0.65</v>
      </c>
      <c r="V84" s="204">
        <v>1.03</v>
      </c>
      <c r="W84" s="204">
        <v>6.64</v>
      </c>
      <c r="X84" s="204">
        <v>21.48</v>
      </c>
      <c r="Y84" s="204">
        <v>0</v>
      </c>
      <c r="Z84" s="204">
        <v>33.520000000000003</v>
      </c>
      <c r="AA84" s="204">
        <v>13.27</v>
      </c>
      <c r="AB84" s="204">
        <v>0</v>
      </c>
      <c r="AC84" s="204">
        <v>13.5</v>
      </c>
      <c r="AD84" s="204">
        <v>0</v>
      </c>
      <c r="AE84" s="204">
        <v>0</v>
      </c>
      <c r="AF84" s="204">
        <v>0</v>
      </c>
      <c r="AG84" s="204">
        <v>4.82</v>
      </c>
      <c r="AH84" s="204">
        <v>0</v>
      </c>
      <c r="AI84" s="204">
        <v>31.81</v>
      </c>
      <c r="AJ84" s="204">
        <v>0</v>
      </c>
      <c r="AK84" s="204">
        <v>12.79</v>
      </c>
      <c r="AL84" s="204">
        <v>0</v>
      </c>
      <c r="AM84" s="204">
        <v>0</v>
      </c>
      <c r="AN84" s="204">
        <v>0</v>
      </c>
      <c r="AO84" s="204">
        <v>217.52</v>
      </c>
      <c r="AP84" s="204">
        <v>0</v>
      </c>
      <c r="AQ84" s="204">
        <v>0</v>
      </c>
      <c r="AR84" s="204">
        <v>13.43</v>
      </c>
      <c r="AS84" s="204">
        <v>21.72</v>
      </c>
      <c r="AT84" s="204">
        <v>28.08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4.43</v>
      </c>
      <c r="L85" s="204">
        <v>181.43</v>
      </c>
      <c r="M85" s="204">
        <v>1.1299999999999999</v>
      </c>
      <c r="N85" s="204">
        <v>1.45</v>
      </c>
      <c r="O85" s="204">
        <v>0</v>
      </c>
      <c r="P85" s="204">
        <v>2.1800000000000002</v>
      </c>
      <c r="Q85" s="204">
        <v>1.32</v>
      </c>
      <c r="R85" s="204">
        <v>6.15</v>
      </c>
      <c r="S85" s="204">
        <v>3.83</v>
      </c>
      <c r="T85" s="204">
        <v>0</v>
      </c>
      <c r="U85" s="204">
        <v>0.65</v>
      </c>
      <c r="V85" s="204">
        <v>1.03</v>
      </c>
      <c r="W85" s="204">
        <v>6.64</v>
      </c>
      <c r="X85" s="204">
        <v>21.48</v>
      </c>
      <c r="Y85" s="204">
        <v>0</v>
      </c>
      <c r="Z85" s="204">
        <v>33.520000000000003</v>
      </c>
      <c r="AA85" s="204">
        <v>13.27</v>
      </c>
      <c r="AB85" s="204">
        <v>0</v>
      </c>
      <c r="AC85" s="204">
        <v>13.5</v>
      </c>
      <c r="AD85" s="204">
        <v>0</v>
      </c>
      <c r="AE85" s="204">
        <v>0</v>
      </c>
      <c r="AF85" s="204">
        <v>0</v>
      </c>
      <c r="AG85" s="204">
        <v>4.82</v>
      </c>
      <c r="AH85" s="204">
        <v>0</v>
      </c>
      <c r="AI85" s="204">
        <v>31.81</v>
      </c>
      <c r="AJ85" s="204">
        <v>0</v>
      </c>
      <c r="AK85" s="204">
        <v>12.79</v>
      </c>
      <c r="AL85" s="204">
        <v>0</v>
      </c>
      <c r="AM85" s="204">
        <v>0</v>
      </c>
      <c r="AN85" s="204">
        <v>0</v>
      </c>
      <c r="AO85" s="204">
        <v>217.52</v>
      </c>
      <c r="AP85" s="204">
        <v>0</v>
      </c>
      <c r="AQ85" s="204">
        <v>0</v>
      </c>
      <c r="AR85" s="204">
        <v>13.43</v>
      </c>
      <c r="AS85" s="204">
        <v>21.72</v>
      </c>
      <c r="AT85" s="204">
        <v>28.08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4.43</v>
      </c>
      <c r="L86" s="204">
        <v>181.43</v>
      </c>
      <c r="M86" s="204">
        <v>1.1299999999999999</v>
      </c>
      <c r="N86" s="204">
        <v>1.45</v>
      </c>
      <c r="O86" s="204">
        <v>0</v>
      </c>
      <c r="P86" s="204">
        <v>2.13</v>
      </c>
      <c r="Q86" s="204">
        <v>1.32</v>
      </c>
      <c r="R86" s="204">
        <v>6.15</v>
      </c>
      <c r="S86" s="204">
        <v>3.83</v>
      </c>
      <c r="T86" s="204">
        <v>0</v>
      </c>
      <c r="U86" s="204">
        <v>0.65</v>
      </c>
      <c r="V86" s="204">
        <v>1.03</v>
      </c>
      <c r="W86" s="204">
        <v>6.64</v>
      </c>
      <c r="X86" s="204">
        <v>21.48</v>
      </c>
      <c r="Y86" s="204">
        <v>0</v>
      </c>
      <c r="Z86" s="204">
        <v>33.520000000000003</v>
      </c>
      <c r="AA86" s="204">
        <v>13.27</v>
      </c>
      <c r="AB86" s="204">
        <v>0</v>
      </c>
      <c r="AC86" s="204">
        <v>13.5</v>
      </c>
      <c r="AD86" s="204">
        <v>0</v>
      </c>
      <c r="AE86" s="204">
        <v>0</v>
      </c>
      <c r="AF86" s="204">
        <v>0</v>
      </c>
      <c r="AG86" s="204">
        <v>4.82</v>
      </c>
      <c r="AH86" s="204">
        <v>0</v>
      </c>
      <c r="AI86" s="204">
        <v>31.81</v>
      </c>
      <c r="AJ86" s="204">
        <v>0</v>
      </c>
      <c r="AK86" s="204">
        <v>12.79</v>
      </c>
      <c r="AL86" s="204">
        <v>0</v>
      </c>
      <c r="AM86" s="204">
        <v>0</v>
      </c>
      <c r="AN86" s="204">
        <v>0</v>
      </c>
      <c r="AO86" s="204">
        <v>217.52</v>
      </c>
      <c r="AP86" s="204">
        <v>0</v>
      </c>
      <c r="AQ86" s="204">
        <v>0</v>
      </c>
      <c r="AR86" s="204">
        <v>13.43</v>
      </c>
      <c r="AS86" s="204">
        <v>21.72</v>
      </c>
      <c r="AT86" s="204">
        <v>28.08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4.43</v>
      </c>
      <c r="L87" s="204">
        <v>181.43</v>
      </c>
      <c r="M87" s="204">
        <v>1.1299999999999999</v>
      </c>
      <c r="N87" s="204">
        <v>1.45</v>
      </c>
      <c r="O87" s="204">
        <v>0</v>
      </c>
      <c r="P87" s="204">
        <v>1.71</v>
      </c>
      <c r="Q87" s="204">
        <v>1.32</v>
      </c>
      <c r="R87" s="204">
        <v>6.15</v>
      </c>
      <c r="S87" s="204">
        <v>3.83</v>
      </c>
      <c r="T87" s="204">
        <v>0</v>
      </c>
      <c r="U87" s="204">
        <v>0.65</v>
      </c>
      <c r="V87" s="204">
        <v>1.03</v>
      </c>
      <c r="W87" s="204">
        <v>6.64</v>
      </c>
      <c r="X87" s="204">
        <v>21.48</v>
      </c>
      <c r="Y87" s="204">
        <v>0</v>
      </c>
      <c r="Z87" s="204">
        <v>33.53</v>
      </c>
      <c r="AA87" s="204">
        <v>13.27</v>
      </c>
      <c r="AB87" s="204">
        <v>0</v>
      </c>
      <c r="AC87" s="204">
        <v>13.5</v>
      </c>
      <c r="AD87" s="204">
        <v>0</v>
      </c>
      <c r="AE87" s="204">
        <v>0</v>
      </c>
      <c r="AF87" s="204">
        <v>0</v>
      </c>
      <c r="AG87" s="204">
        <v>4.82</v>
      </c>
      <c r="AH87" s="204">
        <v>0</v>
      </c>
      <c r="AI87" s="204">
        <v>31.81</v>
      </c>
      <c r="AJ87" s="204">
        <v>0</v>
      </c>
      <c r="AK87" s="204">
        <v>12.79</v>
      </c>
      <c r="AL87" s="204">
        <v>0</v>
      </c>
      <c r="AM87" s="204">
        <v>0</v>
      </c>
      <c r="AN87" s="204">
        <v>0</v>
      </c>
      <c r="AO87" s="204">
        <v>217.52</v>
      </c>
      <c r="AP87" s="204">
        <v>0</v>
      </c>
      <c r="AQ87" s="204">
        <v>0</v>
      </c>
      <c r="AR87" s="204">
        <v>13.47</v>
      </c>
      <c r="AS87" s="204">
        <v>21.72</v>
      </c>
      <c r="AT87" s="204">
        <v>28.08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4.43</v>
      </c>
      <c r="L88" s="204">
        <v>181.43</v>
      </c>
      <c r="M88" s="204">
        <v>1.1299999999999999</v>
      </c>
      <c r="N88" s="204">
        <v>1.45</v>
      </c>
      <c r="O88" s="204">
        <v>0</v>
      </c>
      <c r="P88" s="204">
        <v>1.71</v>
      </c>
      <c r="Q88" s="204">
        <v>1.32</v>
      </c>
      <c r="R88" s="204">
        <v>6.15</v>
      </c>
      <c r="S88" s="204">
        <v>3.83</v>
      </c>
      <c r="T88" s="204">
        <v>0</v>
      </c>
      <c r="U88" s="204">
        <v>0.65</v>
      </c>
      <c r="V88" s="204">
        <v>1.03</v>
      </c>
      <c r="W88" s="204">
        <v>6.64</v>
      </c>
      <c r="X88" s="204">
        <v>21.48</v>
      </c>
      <c r="Y88" s="204">
        <v>0</v>
      </c>
      <c r="Z88" s="204">
        <v>33.53</v>
      </c>
      <c r="AA88" s="204">
        <v>13.27</v>
      </c>
      <c r="AB88" s="204">
        <v>0</v>
      </c>
      <c r="AC88" s="204">
        <v>13.5</v>
      </c>
      <c r="AD88" s="204">
        <v>0</v>
      </c>
      <c r="AE88" s="204">
        <v>0</v>
      </c>
      <c r="AF88" s="204">
        <v>0</v>
      </c>
      <c r="AG88" s="204">
        <v>4.82</v>
      </c>
      <c r="AH88" s="204">
        <v>0</v>
      </c>
      <c r="AI88" s="204">
        <v>31.81</v>
      </c>
      <c r="AJ88" s="204">
        <v>0</v>
      </c>
      <c r="AK88" s="204">
        <v>12.79</v>
      </c>
      <c r="AL88" s="204">
        <v>0</v>
      </c>
      <c r="AM88" s="204">
        <v>0</v>
      </c>
      <c r="AN88" s="204">
        <v>0</v>
      </c>
      <c r="AO88" s="204">
        <v>217.52</v>
      </c>
      <c r="AP88" s="204">
        <v>0</v>
      </c>
      <c r="AQ88" s="204">
        <v>0</v>
      </c>
      <c r="AR88" s="204">
        <v>13.47</v>
      </c>
      <c r="AS88" s="204">
        <v>21.72</v>
      </c>
      <c r="AT88" s="204">
        <v>28.08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4.43</v>
      </c>
      <c r="L89" s="204">
        <v>181.43</v>
      </c>
      <c r="M89" s="204">
        <v>1.1299999999999999</v>
      </c>
      <c r="N89" s="204">
        <v>1.45</v>
      </c>
      <c r="O89" s="204">
        <v>0</v>
      </c>
      <c r="P89" s="204">
        <v>1.71</v>
      </c>
      <c r="Q89" s="204">
        <v>1.32</v>
      </c>
      <c r="R89" s="204">
        <v>6.14</v>
      </c>
      <c r="S89" s="204">
        <v>3.83</v>
      </c>
      <c r="T89" s="204">
        <v>0</v>
      </c>
      <c r="U89" s="204">
        <v>0.65</v>
      </c>
      <c r="V89" s="204">
        <v>1.03</v>
      </c>
      <c r="W89" s="204">
        <v>6.64</v>
      </c>
      <c r="X89" s="204">
        <v>21.48</v>
      </c>
      <c r="Y89" s="204">
        <v>0</v>
      </c>
      <c r="Z89" s="204">
        <v>33.21</v>
      </c>
      <c r="AA89" s="204">
        <v>13.16</v>
      </c>
      <c r="AB89" s="204">
        <v>0</v>
      </c>
      <c r="AC89" s="204">
        <v>13.5</v>
      </c>
      <c r="AD89" s="204">
        <v>0</v>
      </c>
      <c r="AE89" s="204">
        <v>0</v>
      </c>
      <c r="AF89" s="204">
        <v>0</v>
      </c>
      <c r="AG89" s="204">
        <v>4.82</v>
      </c>
      <c r="AH89" s="204">
        <v>0</v>
      </c>
      <c r="AI89" s="204">
        <v>31.81</v>
      </c>
      <c r="AJ89" s="204">
        <v>0</v>
      </c>
      <c r="AK89" s="204">
        <v>12.79</v>
      </c>
      <c r="AL89" s="204">
        <v>0</v>
      </c>
      <c r="AM89" s="204">
        <v>0</v>
      </c>
      <c r="AN89" s="204">
        <v>0</v>
      </c>
      <c r="AO89" s="204">
        <v>217.52</v>
      </c>
      <c r="AP89" s="204">
        <v>0</v>
      </c>
      <c r="AQ89" s="204">
        <v>0</v>
      </c>
      <c r="AR89" s="204">
        <v>13.47</v>
      </c>
      <c r="AS89" s="204">
        <v>21.72</v>
      </c>
      <c r="AT89" s="204">
        <v>28.08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4.43</v>
      </c>
      <c r="L90" s="204">
        <v>181.43</v>
      </c>
      <c r="M90" s="204">
        <v>1.1299999999999999</v>
      </c>
      <c r="N90" s="204">
        <v>1.45</v>
      </c>
      <c r="O90" s="204">
        <v>0</v>
      </c>
      <c r="P90" s="204">
        <v>1.71</v>
      </c>
      <c r="Q90" s="204">
        <v>1.32</v>
      </c>
      <c r="R90" s="204">
        <v>6.14</v>
      </c>
      <c r="S90" s="204">
        <v>3.83</v>
      </c>
      <c r="T90" s="204">
        <v>0</v>
      </c>
      <c r="U90" s="204">
        <v>0.65</v>
      </c>
      <c r="V90" s="204">
        <v>1.03</v>
      </c>
      <c r="W90" s="204">
        <v>6.64</v>
      </c>
      <c r="X90" s="204">
        <v>21.48</v>
      </c>
      <c r="Y90" s="204">
        <v>0</v>
      </c>
      <c r="Z90" s="204">
        <v>33.21</v>
      </c>
      <c r="AA90" s="204">
        <v>13.16</v>
      </c>
      <c r="AB90" s="204">
        <v>0</v>
      </c>
      <c r="AC90" s="204">
        <v>13.5</v>
      </c>
      <c r="AD90" s="204">
        <v>0</v>
      </c>
      <c r="AE90" s="204">
        <v>0</v>
      </c>
      <c r="AF90" s="204">
        <v>0</v>
      </c>
      <c r="AG90" s="204">
        <v>4.82</v>
      </c>
      <c r="AH90" s="204">
        <v>0</v>
      </c>
      <c r="AI90" s="204">
        <v>31.81</v>
      </c>
      <c r="AJ90" s="204">
        <v>0</v>
      </c>
      <c r="AK90" s="204">
        <v>12.79</v>
      </c>
      <c r="AL90" s="204">
        <v>0</v>
      </c>
      <c r="AM90" s="204">
        <v>0</v>
      </c>
      <c r="AN90" s="204">
        <v>0</v>
      </c>
      <c r="AO90" s="204">
        <v>217.52</v>
      </c>
      <c r="AP90" s="204">
        <v>0</v>
      </c>
      <c r="AQ90" s="204">
        <v>0</v>
      </c>
      <c r="AR90" s="204">
        <v>13.47</v>
      </c>
      <c r="AS90" s="204">
        <v>21.72</v>
      </c>
      <c r="AT90" s="204">
        <v>28.08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4.43</v>
      </c>
      <c r="L91" s="204">
        <v>181.43</v>
      </c>
      <c r="M91" s="204">
        <v>1.1299999999999999</v>
      </c>
      <c r="N91" s="204">
        <v>1.45</v>
      </c>
      <c r="O91" s="204">
        <v>0</v>
      </c>
      <c r="P91" s="204">
        <v>1.71</v>
      </c>
      <c r="Q91" s="204">
        <v>1.32</v>
      </c>
      <c r="R91" s="204">
        <v>6.14</v>
      </c>
      <c r="S91" s="204">
        <v>3.83</v>
      </c>
      <c r="T91" s="204">
        <v>0</v>
      </c>
      <c r="U91" s="204">
        <v>0.65</v>
      </c>
      <c r="V91" s="204">
        <v>1.03</v>
      </c>
      <c r="W91" s="204">
        <v>6.64</v>
      </c>
      <c r="X91" s="204">
        <v>21.48</v>
      </c>
      <c r="Y91" s="204">
        <v>0</v>
      </c>
      <c r="Z91" s="204">
        <v>33.520000000000003</v>
      </c>
      <c r="AA91" s="204">
        <v>13.27</v>
      </c>
      <c r="AB91" s="204">
        <v>0</v>
      </c>
      <c r="AC91" s="204">
        <v>13.5</v>
      </c>
      <c r="AD91" s="204">
        <v>0</v>
      </c>
      <c r="AE91" s="204">
        <v>0</v>
      </c>
      <c r="AF91" s="204">
        <v>0</v>
      </c>
      <c r="AG91" s="204">
        <v>4.82</v>
      </c>
      <c r="AH91" s="204">
        <v>0</v>
      </c>
      <c r="AI91" s="204">
        <v>31.81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217.52</v>
      </c>
      <c r="AP91" s="204">
        <v>0</v>
      </c>
      <c r="AQ91" s="204">
        <v>0</v>
      </c>
      <c r="AR91" s="204">
        <v>13.5</v>
      </c>
      <c r="AS91" s="204">
        <v>21.72</v>
      </c>
      <c r="AT91" s="204">
        <v>28.08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4.43</v>
      </c>
      <c r="L92" s="204">
        <v>181.43</v>
      </c>
      <c r="M92" s="204">
        <v>1.1299999999999999</v>
      </c>
      <c r="N92" s="204">
        <v>1.45</v>
      </c>
      <c r="O92" s="204">
        <v>0</v>
      </c>
      <c r="P92" s="204">
        <v>1.71</v>
      </c>
      <c r="Q92" s="204">
        <v>1.32</v>
      </c>
      <c r="R92" s="204">
        <v>6.14</v>
      </c>
      <c r="S92" s="204">
        <v>3.83</v>
      </c>
      <c r="T92" s="204">
        <v>0</v>
      </c>
      <c r="U92" s="204">
        <v>0.65</v>
      </c>
      <c r="V92" s="204">
        <v>1.03</v>
      </c>
      <c r="W92" s="204">
        <v>6.64</v>
      </c>
      <c r="X92" s="204">
        <v>21.48</v>
      </c>
      <c r="Y92" s="204">
        <v>0</v>
      </c>
      <c r="Z92" s="204">
        <v>33.520000000000003</v>
      </c>
      <c r="AA92" s="204">
        <v>13.27</v>
      </c>
      <c r="AB92" s="204">
        <v>0</v>
      </c>
      <c r="AC92" s="204">
        <v>13.5</v>
      </c>
      <c r="AD92" s="204">
        <v>0</v>
      </c>
      <c r="AE92" s="204">
        <v>0</v>
      </c>
      <c r="AF92" s="204">
        <v>0</v>
      </c>
      <c r="AG92" s="204">
        <v>4.82</v>
      </c>
      <c r="AH92" s="204">
        <v>0</v>
      </c>
      <c r="AI92" s="204">
        <v>31.81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217.52</v>
      </c>
      <c r="AP92" s="204">
        <v>0</v>
      </c>
      <c r="AQ92" s="204">
        <v>0</v>
      </c>
      <c r="AR92" s="204">
        <v>13.56</v>
      </c>
      <c r="AS92" s="204">
        <v>21.72</v>
      </c>
      <c r="AT92" s="204">
        <v>28.08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4.43</v>
      </c>
      <c r="L93" s="204">
        <v>181.43</v>
      </c>
      <c r="M93" s="204">
        <v>1.1299999999999999</v>
      </c>
      <c r="N93" s="204">
        <v>1.45</v>
      </c>
      <c r="O93" s="204">
        <v>0</v>
      </c>
      <c r="P93" s="204">
        <v>1.71</v>
      </c>
      <c r="Q93" s="204">
        <v>1.32</v>
      </c>
      <c r="R93" s="204">
        <v>6.14</v>
      </c>
      <c r="S93" s="204">
        <v>3.83</v>
      </c>
      <c r="T93" s="204">
        <v>0</v>
      </c>
      <c r="U93" s="204">
        <v>0.65</v>
      </c>
      <c r="V93" s="204">
        <v>1.03</v>
      </c>
      <c r="W93" s="204">
        <v>6.64</v>
      </c>
      <c r="X93" s="204">
        <v>21.48</v>
      </c>
      <c r="Y93" s="204">
        <v>0</v>
      </c>
      <c r="Z93" s="204">
        <v>33.520000000000003</v>
      </c>
      <c r="AA93" s="204">
        <v>13.27</v>
      </c>
      <c r="AB93" s="204">
        <v>0</v>
      </c>
      <c r="AC93" s="204">
        <v>13.5</v>
      </c>
      <c r="AD93" s="204">
        <v>0</v>
      </c>
      <c r="AE93" s="204">
        <v>0</v>
      </c>
      <c r="AF93" s="204">
        <v>0</v>
      </c>
      <c r="AG93" s="204">
        <v>4.82</v>
      </c>
      <c r="AH93" s="204">
        <v>0</v>
      </c>
      <c r="AI93" s="204">
        <v>31.81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217.52</v>
      </c>
      <c r="AP93" s="204">
        <v>0</v>
      </c>
      <c r="AQ93" s="204">
        <v>0</v>
      </c>
      <c r="AR93" s="204">
        <v>13.56</v>
      </c>
      <c r="AS93" s="204">
        <v>21.72</v>
      </c>
      <c r="AT93" s="204">
        <v>28.08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4.43</v>
      </c>
      <c r="L94" s="204">
        <v>181.43</v>
      </c>
      <c r="M94" s="204">
        <v>1.1299999999999999</v>
      </c>
      <c r="N94" s="204">
        <v>1.45</v>
      </c>
      <c r="O94" s="204">
        <v>0</v>
      </c>
      <c r="P94" s="204">
        <v>1.71</v>
      </c>
      <c r="Q94" s="204">
        <v>1.32</v>
      </c>
      <c r="R94" s="204">
        <v>6.14</v>
      </c>
      <c r="S94" s="204">
        <v>3.83</v>
      </c>
      <c r="T94" s="204">
        <v>0</v>
      </c>
      <c r="U94" s="204">
        <v>0.65</v>
      </c>
      <c r="V94" s="204">
        <v>1.03</v>
      </c>
      <c r="W94" s="204">
        <v>6.64</v>
      </c>
      <c r="X94" s="204">
        <v>21.48</v>
      </c>
      <c r="Y94" s="204">
        <v>0</v>
      </c>
      <c r="Z94" s="204">
        <v>33.520000000000003</v>
      </c>
      <c r="AA94" s="204">
        <v>13.27</v>
      </c>
      <c r="AB94" s="204">
        <v>0</v>
      </c>
      <c r="AC94" s="204">
        <v>13.5</v>
      </c>
      <c r="AD94" s="204">
        <v>0</v>
      </c>
      <c r="AE94" s="204">
        <v>0</v>
      </c>
      <c r="AF94" s="204">
        <v>0</v>
      </c>
      <c r="AG94" s="204">
        <v>4.82</v>
      </c>
      <c r="AH94" s="204">
        <v>0</v>
      </c>
      <c r="AI94" s="204">
        <v>31.81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217.52</v>
      </c>
      <c r="AP94" s="204">
        <v>0</v>
      </c>
      <c r="AQ94" s="204">
        <v>0</v>
      </c>
      <c r="AR94" s="204">
        <v>13.56</v>
      </c>
      <c r="AS94" s="204">
        <v>21.72</v>
      </c>
      <c r="AT94" s="204">
        <v>28.08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4.43</v>
      </c>
      <c r="L95" s="204">
        <v>181.04</v>
      </c>
      <c r="M95" s="204">
        <v>1.1299999999999999</v>
      </c>
      <c r="N95" s="204">
        <v>1.45</v>
      </c>
      <c r="O95" s="204">
        <v>0</v>
      </c>
      <c r="P95" s="204">
        <v>1.71</v>
      </c>
      <c r="Q95" s="204">
        <v>1.03</v>
      </c>
      <c r="R95" s="204">
        <v>6.14</v>
      </c>
      <c r="S95" s="204">
        <v>3.83</v>
      </c>
      <c r="T95" s="204">
        <v>0</v>
      </c>
      <c r="U95" s="204">
        <v>0.65</v>
      </c>
      <c r="V95" s="204">
        <v>1.03</v>
      </c>
      <c r="W95" s="204">
        <v>6.64</v>
      </c>
      <c r="X95" s="204">
        <v>21.48</v>
      </c>
      <c r="Y95" s="204">
        <v>0</v>
      </c>
      <c r="Z95" s="204">
        <v>31.69</v>
      </c>
      <c r="AA95" s="204">
        <v>9.4600000000000009</v>
      </c>
      <c r="AB95" s="204">
        <v>0</v>
      </c>
      <c r="AC95" s="204">
        <v>13.5</v>
      </c>
      <c r="AD95" s="204">
        <v>0</v>
      </c>
      <c r="AE95" s="204">
        <v>0</v>
      </c>
      <c r="AF95" s="204">
        <v>0</v>
      </c>
      <c r="AG95" s="204">
        <v>4.82</v>
      </c>
      <c r="AH95" s="204">
        <v>0</v>
      </c>
      <c r="AI95" s="204">
        <v>31.81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217.52</v>
      </c>
      <c r="AP95" s="204">
        <v>0</v>
      </c>
      <c r="AQ95" s="204">
        <v>0</v>
      </c>
      <c r="AR95" s="204">
        <v>13.56</v>
      </c>
      <c r="AS95" s="204">
        <v>21.72</v>
      </c>
      <c r="AT95" s="204">
        <v>28.08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4.43</v>
      </c>
      <c r="L96" s="204">
        <v>181.04</v>
      </c>
      <c r="M96" s="204">
        <v>1.1299999999999999</v>
      </c>
      <c r="N96" s="204">
        <v>1.45</v>
      </c>
      <c r="O96" s="204">
        <v>0</v>
      </c>
      <c r="P96" s="204">
        <v>1.71</v>
      </c>
      <c r="Q96" s="204">
        <v>1.03</v>
      </c>
      <c r="R96" s="204">
        <v>6.14</v>
      </c>
      <c r="S96" s="204">
        <v>3.83</v>
      </c>
      <c r="T96" s="204">
        <v>0</v>
      </c>
      <c r="U96" s="204">
        <v>0.65</v>
      </c>
      <c r="V96" s="204">
        <v>1.03</v>
      </c>
      <c r="W96" s="204">
        <v>6.64</v>
      </c>
      <c r="X96" s="204">
        <v>21.48</v>
      </c>
      <c r="Y96" s="204">
        <v>0</v>
      </c>
      <c r="Z96" s="204">
        <v>33.53</v>
      </c>
      <c r="AA96" s="204">
        <v>9.4600000000000009</v>
      </c>
      <c r="AB96" s="204">
        <v>0</v>
      </c>
      <c r="AC96" s="204">
        <v>13.5</v>
      </c>
      <c r="AD96" s="204">
        <v>0</v>
      </c>
      <c r="AE96" s="204">
        <v>0</v>
      </c>
      <c r="AF96" s="204">
        <v>0</v>
      </c>
      <c r="AG96" s="204">
        <v>4.82</v>
      </c>
      <c r="AH96" s="204">
        <v>0</v>
      </c>
      <c r="AI96" s="204">
        <v>31.81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217.52</v>
      </c>
      <c r="AP96" s="204">
        <v>0</v>
      </c>
      <c r="AQ96" s="204">
        <v>0</v>
      </c>
      <c r="AR96" s="204">
        <v>13.63</v>
      </c>
      <c r="AS96" s="204">
        <v>21.72</v>
      </c>
      <c r="AT96" s="204">
        <v>28.08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4.43</v>
      </c>
      <c r="L97" s="204">
        <v>181.04</v>
      </c>
      <c r="M97" s="204">
        <v>1.1299999999999999</v>
      </c>
      <c r="N97" s="204">
        <v>1.45</v>
      </c>
      <c r="O97" s="204">
        <v>0</v>
      </c>
      <c r="P97" s="204">
        <v>1.71</v>
      </c>
      <c r="Q97" s="204">
        <v>1.03</v>
      </c>
      <c r="R97" s="204">
        <v>6.14</v>
      </c>
      <c r="S97" s="204">
        <v>3.83</v>
      </c>
      <c r="T97" s="204">
        <v>0</v>
      </c>
      <c r="U97" s="204">
        <v>0.65</v>
      </c>
      <c r="V97" s="204">
        <v>1.33</v>
      </c>
      <c r="W97" s="204">
        <v>6.64</v>
      </c>
      <c r="X97" s="204">
        <v>21.48</v>
      </c>
      <c r="Y97" s="204">
        <v>0</v>
      </c>
      <c r="Z97" s="204">
        <v>33.53</v>
      </c>
      <c r="AA97" s="204">
        <v>9.4600000000000009</v>
      </c>
      <c r="AB97" s="204">
        <v>0</v>
      </c>
      <c r="AC97" s="204">
        <v>13.5</v>
      </c>
      <c r="AD97" s="204">
        <v>0</v>
      </c>
      <c r="AE97" s="204">
        <v>0</v>
      </c>
      <c r="AF97" s="204">
        <v>0</v>
      </c>
      <c r="AG97" s="204">
        <v>4.82</v>
      </c>
      <c r="AH97" s="204">
        <v>0</v>
      </c>
      <c r="AI97" s="204">
        <v>31.81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217.52</v>
      </c>
      <c r="AP97" s="204">
        <v>0</v>
      </c>
      <c r="AQ97" s="204">
        <v>0</v>
      </c>
      <c r="AR97" s="204">
        <v>13.63</v>
      </c>
      <c r="AS97" s="204">
        <v>21.72</v>
      </c>
      <c r="AT97" s="204">
        <v>28.08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4.43</v>
      </c>
      <c r="L98" s="204">
        <v>181.04</v>
      </c>
      <c r="M98" s="204">
        <v>1.1299999999999999</v>
      </c>
      <c r="N98" s="204">
        <v>1.45</v>
      </c>
      <c r="O98" s="204">
        <v>0</v>
      </c>
      <c r="P98" s="204">
        <v>1.71</v>
      </c>
      <c r="Q98" s="204">
        <v>1.03</v>
      </c>
      <c r="R98" s="204">
        <v>6.14</v>
      </c>
      <c r="S98" s="204">
        <v>3.83</v>
      </c>
      <c r="T98" s="204">
        <v>0</v>
      </c>
      <c r="U98" s="204">
        <v>0.65</v>
      </c>
      <c r="V98" s="204">
        <v>1.55</v>
      </c>
      <c r="W98" s="204">
        <v>6.64</v>
      </c>
      <c r="X98" s="204">
        <v>21.48</v>
      </c>
      <c r="Y98" s="204">
        <v>0</v>
      </c>
      <c r="Z98" s="204">
        <v>33.53</v>
      </c>
      <c r="AA98" s="204">
        <v>9.4600000000000009</v>
      </c>
      <c r="AB98" s="204">
        <v>0</v>
      </c>
      <c r="AC98" s="204">
        <v>13.5</v>
      </c>
      <c r="AD98" s="204">
        <v>0</v>
      </c>
      <c r="AE98" s="204">
        <v>0</v>
      </c>
      <c r="AF98" s="204">
        <v>0</v>
      </c>
      <c r="AG98" s="204">
        <v>4.82</v>
      </c>
      <c r="AH98" s="204">
        <v>0</v>
      </c>
      <c r="AI98" s="204">
        <v>31.81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217.52</v>
      </c>
      <c r="AP98" s="204">
        <v>0</v>
      </c>
      <c r="AQ98" s="204">
        <v>0</v>
      </c>
      <c r="AR98" s="204">
        <v>13.63</v>
      </c>
      <c r="AS98" s="204">
        <v>21.72</v>
      </c>
      <c r="AT98" s="204">
        <v>28.08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9.5015000000000113E-2</v>
      </c>
      <c r="L99">
        <f t="shared" si="0"/>
        <v>3.7646025000000045</v>
      </c>
      <c r="M99">
        <f t="shared" si="0"/>
        <v>3.3864999999999937E-2</v>
      </c>
      <c r="N99">
        <f t="shared" si="0"/>
        <v>3.9887499999999972E-2</v>
      </c>
      <c r="O99">
        <f t="shared" si="0"/>
        <v>0</v>
      </c>
      <c r="P99">
        <f t="shared" si="0"/>
        <v>4.2767500000000007E-2</v>
      </c>
      <c r="Q99">
        <f t="shared" si="0"/>
        <v>2.1602499999999986E-2</v>
      </c>
      <c r="R99">
        <f t="shared" si="0"/>
        <v>0.11805749999999984</v>
      </c>
      <c r="S99">
        <f t="shared" si="0"/>
        <v>7.3560000000000014E-2</v>
      </c>
      <c r="T99">
        <f t="shared" si="0"/>
        <v>0</v>
      </c>
      <c r="U99">
        <f t="shared" si="0"/>
        <v>1.6834999999999982E-2</v>
      </c>
      <c r="V99">
        <f t="shared" si="0"/>
        <v>4.3987500000000013E-2</v>
      </c>
      <c r="W99">
        <f t="shared" si="0"/>
        <v>0.10333249999999991</v>
      </c>
      <c r="X99">
        <f t="shared" si="0"/>
        <v>0.29878750000000015</v>
      </c>
      <c r="Y99">
        <f t="shared" si="0"/>
        <v>0</v>
      </c>
      <c r="Z99">
        <f t="shared" si="0"/>
        <v>0.611425</v>
      </c>
      <c r="AA99">
        <f t="shared" si="0"/>
        <v>0.19527249999999993</v>
      </c>
      <c r="AB99">
        <f t="shared" si="0"/>
        <v>0</v>
      </c>
      <c r="AC99">
        <f t="shared" si="0"/>
        <v>0.32921999999999968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0.11567999999999987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0.28985999999999984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0.52128000000000041</v>
      </c>
      <c r="AT99">
        <f t="shared" si="0"/>
        <v>0.67391999999999908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0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265.12</v>
      </c>
      <c r="I3" s="175">
        <f ca="1">INDIRECT("BRPL_EOD!" &amp; $V$3 &amp; X3)</f>
        <v>172.82</v>
      </c>
      <c r="J3" s="173">
        <f ca="1">INDIRECT("BYPL_EOD!" &amp; $V$3 &amp; X3)</f>
        <v>87.37</v>
      </c>
      <c r="K3" s="173">
        <f ca="1">INDIRECT("TPDDL_EOD!" &amp; $V$3 &amp; X3)</f>
        <v>4.93</v>
      </c>
      <c r="L3" s="173">
        <f ca="1">INDIRECT("NDMC_EOD!" &amp; $V$3 &amp; X3)</f>
        <v>0</v>
      </c>
      <c r="M3" s="174">
        <f ca="1">SUM(I3:L3)</f>
        <v>265.12</v>
      </c>
      <c r="N3" s="172">
        <f ca="1">INDIRECT("BRPL_ISGS_exbus!" &amp; $V$3 &amp; X3)</f>
        <v>172.82</v>
      </c>
      <c r="O3" s="173">
        <f ca="1">INDIRECT("BYPL_ISGS_exbus!" &amp; $V$3 &amp; X3)</f>
        <v>87.37</v>
      </c>
      <c r="P3" s="173">
        <f ca="1">INDIRECT("TPDDL_ISGS_exbus!" &amp; $V$3 &amp; X3)</f>
        <v>4.93</v>
      </c>
      <c r="Q3" s="173">
        <f ca="1">INDIRECT("NDMC_ISGS_exbus!" &amp; $V$3 &amp; X3)</f>
        <v>0</v>
      </c>
      <c r="R3" s="174">
        <f ca="1">SUM(N3:Q3)</f>
        <v>265.12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265.12</v>
      </c>
      <c r="I4" s="180">
        <f t="shared" ref="I4:I67" ca="1" si="5">INDIRECT("BRPL_EOD!" &amp; $V$3 &amp; X4)</f>
        <v>172.82</v>
      </c>
      <c r="J4" s="177">
        <f t="shared" ref="J4:J67" ca="1" si="6">INDIRECT("BYPL_EOD!" &amp; $V$3 &amp; X4)</f>
        <v>87.37</v>
      </c>
      <c r="K4" s="177">
        <f t="shared" ref="K4:K67" ca="1" si="7">INDIRECT("TPDDL_EOD!" &amp; $V$3 &amp; X4)</f>
        <v>4.93</v>
      </c>
      <c r="L4" s="177">
        <f t="shared" ref="L4:L67" ca="1" si="8">INDIRECT("NDMC_EOD!" &amp; $V$3 &amp; X4)</f>
        <v>0</v>
      </c>
      <c r="M4" s="178">
        <f t="shared" ref="M4:M67" ca="1" si="9">SUM(I4:L4)</f>
        <v>265.12</v>
      </c>
      <c r="N4" s="176">
        <f t="shared" ref="N4:N67" ca="1" si="10">INDIRECT("BRPL_ISGS_exbus!" &amp; $V$3 &amp; X4)</f>
        <v>172.82</v>
      </c>
      <c r="O4" s="177">
        <f t="shared" ref="O4:O67" ca="1" si="11">INDIRECT("BYPL_ISGS_exbus!" &amp; $V$3 &amp; X4)</f>
        <v>87.37</v>
      </c>
      <c r="P4" s="177">
        <f t="shared" ref="P4:P67" ca="1" si="12">INDIRECT("TPDDL_ISGS_exbus!" &amp; $V$3 &amp; X4)</f>
        <v>4.93</v>
      </c>
      <c r="Q4" s="177">
        <f t="shared" ref="Q4:Q67" ca="1" si="13">INDIRECT("NDMC_ISGS_exbus!" &amp; $V$3 &amp; X4)</f>
        <v>0</v>
      </c>
      <c r="R4" s="178">
        <f t="shared" ref="R4:R67" ca="1" si="14">SUM(N4:Q4)</f>
        <v>265.12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265.12</v>
      </c>
      <c r="I5" s="180">
        <f t="shared" ca="1" si="5"/>
        <v>172.82</v>
      </c>
      <c r="J5" s="177">
        <f t="shared" ca="1" si="6"/>
        <v>87.37</v>
      </c>
      <c r="K5" s="177">
        <f t="shared" ca="1" si="7"/>
        <v>4.93</v>
      </c>
      <c r="L5" s="177">
        <f t="shared" ca="1" si="8"/>
        <v>0</v>
      </c>
      <c r="M5" s="178">
        <f t="shared" ca="1" si="9"/>
        <v>265.12</v>
      </c>
      <c r="N5" s="176">
        <f t="shared" ca="1" si="10"/>
        <v>172.82</v>
      </c>
      <c r="O5" s="177">
        <f t="shared" ca="1" si="11"/>
        <v>87.37</v>
      </c>
      <c r="P5" s="177">
        <f t="shared" ca="1" si="12"/>
        <v>4.93</v>
      </c>
      <c r="Q5" s="177">
        <f t="shared" ca="1" si="13"/>
        <v>0</v>
      </c>
      <c r="R5" s="178">
        <f t="shared" ca="1" si="14"/>
        <v>265.12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265.12</v>
      </c>
      <c r="I6" s="180">
        <f t="shared" ca="1" si="5"/>
        <v>172.82</v>
      </c>
      <c r="J6" s="177">
        <f t="shared" ca="1" si="6"/>
        <v>87.37</v>
      </c>
      <c r="K6" s="177">
        <f t="shared" ca="1" si="7"/>
        <v>4.93</v>
      </c>
      <c r="L6" s="177">
        <f t="shared" ca="1" si="8"/>
        <v>0</v>
      </c>
      <c r="M6" s="178">
        <f t="shared" ca="1" si="9"/>
        <v>265.12</v>
      </c>
      <c r="N6" s="176">
        <f t="shared" ca="1" si="10"/>
        <v>172.82</v>
      </c>
      <c r="O6" s="177">
        <f t="shared" ca="1" si="11"/>
        <v>87.37</v>
      </c>
      <c r="P6" s="177">
        <f t="shared" ca="1" si="12"/>
        <v>4.93</v>
      </c>
      <c r="Q6" s="177">
        <f t="shared" ca="1" si="13"/>
        <v>0</v>
      </c>
      <c r="R6" s="178">
        <f t="shared" ca="1" si="14"/>
        <v>265.12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265.12</v>
      </c>
      <c r="I7" s="180">
        <f t="shared" ca="1" si="5"/>
        <v>172.82</v>
      </c>
      <c r="J7" s="177">
        <f t="shared" ca="1" si="6"/>
        <v>87.37</v>
      </c>
      <c r="K7" s="177">
        <f t="shared" ca="1" si="7"/>
        <v>4.93</v>
      </c>
      <c r="L7" s="177">
        <f t="shared" ca="1" si="8"/>
        <v>0</v>
      </c>
      <c r="M7" s="178">
        <f t="shared" ca="1" si="9"/>
        <v>265.12</v>
      </c>
      <c r="N7" s="176">
        <f t="shared" ca="1" si="10"/>
        <v>172.82</v>
      </c>
      <c r="O7" s="177">
        <f t="shared" ca="1" si="11"/>
        <v>87.37</v>
      </c>
      <c r="P7" s="177">
        <f t="shared" ca="1" si="12"/>
        <v>4.93</v>
      </c>
      <c r="Q7" s="177">
        <f t="shared" ca="1" si="13"/>
        <v>0</v>
      </c>
      <c r="R7" s="178">
        <f t="shared" ca="1" si="14"/>
        <v>265.12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265.12</v>
      </c>
      <c r="I8" s="180">
        <f t="shared" ca="1" si="5"/>
        <v>172.82</v>
      </c>
      <c r="J8" s="177">
        <f t="shared" ca="1" si="6"/>
        <v>87.37</v>
      </c>
      <c r="K8" s="177">
        <f t="shared" ca="1" si="7"/>
        <v>4.93</v>
      </c>
      <c r="L8" s="177">
        <f t="shared" ca="1" si="8"/>
        <v>0</v>
      </c>
      <c r="M8" s="178">
        <f t="shared" ca="1" si="9"/>
        <v>265.12</v>
      </c>
      <c r="N8" s="176">
        <f t="shared" ca="1" si="10"/>
        <v>172.82</v>
      </c>
      <c r="O8" s="177">
        <f t="shared" ca="1" si="11"/>
        <v>87.37</v>
      </c>
      <c r="P8" s="177">
        <f t="shared" ca="1" si="12"/>
        <v>4.93</v>
      </c>
      <c r="Q8" s="177">
        <f t="shared" ca="1" si="13"/>
        <v>0</v>
      </c>
      <c r="R8" s="178">
        <f t="shared" ca="1" si="14"/>
        <v>265.12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265.12</v>
      </c>
      <c r="I9" s="180">
        <f t="shared" ca="1" si="5"/>
        <v>172.82</v>
      </c>
      <c r="J9" s="177">
        <f t="shared" ca="1" si="6"/>
        <v>87.37</v>
      </c>
      <c r="K9" s="177">
        <f t="shared" ca="1" si="7"/>
        <v>4.93</v>
      </c>
      <c r="L9" s="177">
        <f t="shared" ca="1" si="8"/>
        <v>0</v>
      </c>
      <c r="M9" s="178">
        <f t="shared" ca="1" si="9"/>
        <v>265.12</v>
      </c>
      <c r="N9" s="176">
        <f t="shared" ca="1" si="10"/>
        <v>172.82</v>
      </c>
      <c r="O9" s="177">
        <f t="shared" ca="1" si="11"/>
        <v>87.37</v>
      </c>
      <c r="P9" s="177">
        <f t="shared" ca="1" si="12"/>
        <v>4.93</v>
      </c>
      <c r="Q9" s="177">
        <f t="shared" ca="1" si="13"/>
        <v>0</v>
      </c>
      <c r="R9" s="178">
        <f t="shared" ca="1" si="14"/>
        <v>265.12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265.12</v>
      </c>
      <c r="I10" s="180">
        <f t="shared" ca="1" si="5"/>
        <v>172.82</v>
      </c>
      <c r="J10" s="177">
        <f t="shared" ca="1" si="6"/>
        <v>87.37</v>
      </c>
      <c r="K10" s="177">
        <f t="shared" ca="1" si="7"/>
        <v>4.93</v>
      </c>
      <c r="L10" s="177">
        <f t="shared" ca="1" si="8"/>
        <v>0</v>
      </c>
      <c r="M10" s="178">
        <f t="shared" ca="1" si="9"/>
        <v>265.12</v>
      </c>
      <c r="N10" s="176">
        <f t="shared" ca="1" si="10"/>
        <v>172.82</v>
      </c>
      <c r="O10" s="177">
        <f t="shared" ca="1" si="11"/>
        <v>87.37</v>
      </c>
      <c r="P10" s="177">
        <f t="shared" ca="1" si="12"/>
        <v>4.93</v>
      </c>
      <c r="Q10" s="177">
        <f t="shared" ca="1" si="13"/>
        <v>0</v>
      </c>
      <c r="R10" s="178">
        <f t="shared" ca="1" si="14"/>
        <v>265.12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265.12</v>
      </c>
      <c r="I11" s="180">
        <f t="shared" ca="1" si="5"/>
        <v>172.82</v>
      </c>
      <c r="J11" s="177">
        <f t="shared" ca="1" si="6"/>
        <v>87.37</v>
      </c>
      <c r="K11" s="177">
        <f t="shared" ca="1" si="7"/>
        <v>4.93</v>
      </c>
      <c r="L11" s="177">
        <f t="shared" ca="1" si="8"/>
        <v>0</v>
      </c>
      <c r="M11" s="178">
        <f t="shared" ca="1" si="9"/>
        <v>265.12</v>
      </c>
      <c r="N11" s="176">
        <f t="shared" ca="1" si="10"/>
        <v>172.82</v>
      </c>
      <c r="O11" s="177">
        <f t="shared" ca="1" si="11"/>
        <v>87.37</v>
      </c>
      <c r="P11" s="177">
        <f t="shared" ca="1" si="12"/>
        <v>4.93</v>
      </c>
      <c r="Q11" s="177">
        <f t="shared" ca="1" si="13"/>
        <v>0</v>
      </c>
      <c r="R11" s="178">
        <f t="shared" ca="1" si="14"/>
        <v>265.12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265.12</v>
      </c>
      <c r="I12" s="180">
        <f t="shared" ca="1" si="5"/>
        <v>172.82</v>
      </c>
      <c r="J12" s="177">
        <f t="shared" ca="1" si="6"/>
        <v>87.37</v>
      </c>
      <c r="K12" s="177">
        <f t="shared" ca="1" si="7"/>
        <v>4.93</v>
      </c>
      <c r="L12" s="177">
        <f t="shared" ca="1" si="8"/>
        <v>0</v>
      </c>
      <c r="M12" s="178">
        <f t="shared" ca="1" si="9"/>
        <v>265.12</v>
      </c>
      <c r="N12" s="176">
        <f t="shared" ca="1" si="10"/>
        <v>172.82</v>
      </c>
      <c r="O12" s="177">
        <f t="shared" ca="1" si="11"/>
        <v>87.37</v>
      </c>
      <c r="P12" s="177">
        <f t="shared" ca="1" si="12"/>
        <v>4.93</v>
      </c>
      <c r="Q12" s="177">
        <f t="shared" ca="1" si="13"/>
        <v>0</v>
      </c>
      <c r="R12" s="178">
        <f t="shared" ca="1" si="14"/>
        <v>265.12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265.12</v>
      </c>
      <c r="I13" s="180">
        <f t="shared" ca="1" si="5"/>
        <v>172.82</v>
      </c>
      <c r="J13" s="177">
        <f t="shared" ca="1" si="6"/>
        <v>87.37</v>
      </c>
      <c r="K13" s="177">
        <f t="shared" ca="1" si="7"/>
        <v>4.93</v>
      </c>
      <c r="L13" s="177">
        <f t="shared" ca="1" si="8"/>
        <v>0</v>
      </c>
      <c r="M13" s="178">
        <f t="shared" ca="1" si="9"/>
        <v>265.12</v>
      </c>
      <c r="N13" s="176">
        <f t="shared" ca="1" si="10"/>
        <v>172.82</v>
      </c>
      <c r="O13" s="177">
        <f t="shared" ca="1" si="11"/>
        <v>87.37</v>
      </c>
      <c r="P13" s="177">
        <f t="shared" ca="1" si="12"/>
        <v>4.93</v>
      </c>
      <c r="Q13" s="177">
        <f t="shared" ca="1" si="13"/>
        <v>0</v>
      </c>
      <c r="R13" s="178">
        <f t="shared" ca="1" si="14"/>
        <v>265.12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265.12</v>
      </c>
      <c r="I14" s="180">
        <f t="shared" ca="1" si="5"/>
        <v>172.82</v>
      </c>
      <c r="J14" s="177">
        <f t="shared" ca="1" si="6"/>
        <v>87.37</v>
      </c>
      <c r="K14" s="177">
        <f t="shared" ca="1" si="7"/>
        <v>4.93</v>
      </c>
      <c r="L14" s="177">
        <f t="shared" ca="1" si="8"/>
        <v>0</v>
      </c>
      <c r="M14" s="178">
        <f t="shared" ca="1" si="9"/>
        <v>265.12</v>
      </c>
      <c r="N14" s="176">
        <f t="shared" ca="1" si="10"/>
        <v>172.82</v>
      </c>
      <c r="O14" s="177">
        <f t="shared" ca="1" si="11"/>
        <v>87.37</v>
      </c>
      <c r="P14" s="177">
        <f t="shared" ca="1" si="12"/>
        <v>4.93</v>
      </c>
      <c r="Q14" s="177">
        <f t="shared" ca="1" si="13"/>
        <v>0</v>
      </c>
      <c r="R14" s="178">
        <f t="shared" ca="1" si="14"/>
        <v>265.12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265.12</v>
      </c>
      <c r="I15" s="180">
        <f t="shared" ca="1" si="5"/>
        <v>172.82</v>
      </c>
      <c r="J15" s="177">
        <f t="shared" ca="1" si="6"/>
        <v>87.37</v>
      </c>
      <c r="K15" s="177">
        <f t="shared" ca="1" si="7"/>
        <v>4.93</v>
      </c>
      <c r="L15" s="177">
        <f t="shared" ca="1" si="8"/>
        <v>0</v>
      </c>
      <c r="M15" s="178">
        <f t="shared" ca="1" si="9"/>
        <v>265.12</v>
      </c>
      <c r="N15" s="176">
        <f t="shared" ca="1" si="10"/>
        <v>172.82</v>
      </c>
      <c r="O15" s="177">
        <f t="shared" ca="1" si="11"/>
        <v>87.37</v>
      </c>
      <c r="P15" s="177">
        <f t="shared" ca="1" si="12"/>
        <v>4.93</v>
      </c>
      <c r="Q15" s="177">
        <f t="shared" ca="1" si="13"/>
        <v>0</v>
      </c>
      <c r="R15" s="178">
        <f t="shared" ca="1" si="14"/>
        <v>265.12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265.12</v>
      </c>
      <c r="I16" s="180">
        <f t="shared" ca="1" si="5"/>
        <v>172.82</v>
      </c>
      <c r="J16" s="177">
        <f t="shared" ca="1" si="6"/>
        <v>87.37</v>
      </c>
      <c r="K16" s="177">
        <f t="shared" ca="1" si="7"/>
        <v>4.93</v>
      </c>
      <c r="L16" s="177">
        <f t="shared" ca="1" si="8"/>
        <v>0</v>
      </c>
      <c r="M16" s="178">
        <f t="shared" ca="1" si="9"/>
        <v>265.12</v>
      </c>
      <c r="N16" s="176">
        <f t="shared" ca="1" si="10"/>
        <v>172.82</v>
      </c>
      <c r="O16" s="177">
        <f t="shared" ca="1" si="11"/>
        <v>87.37</v>
      </c>
      <c r="P16" s="177">
        <f t="shared" ca="1" si="12"/>
        <v>4.93</v>
      </c>
      <c r="Q16" s="177">
        <f t="shared" ca="1" si="13"/>
        <v>0</v>
      </c>
      <c r="R16" s="178">
        <f t="shared" ca="1" si="14"/>
        <v>265.12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265.12</v>
      </c>
      <c r="I17" s="180">
        <f t="shared" ca="1" si="5"/>
        <v>172.82</v>
      </c>
      <c r="J17" s="177">
        <f t="shared" ca="1" si="6"/>
        <v>87.37</v>
      </c>
      <c r="K17" s="177">
        <f t="shared" ca="1" si="7"/>
        <v>4.93</v>
      </c>
      <c r="L17" s="177">
        <f t="shared" ca="1" si="8"/>
        <v>0</v>
      </c>
      <c r="M17" s="178">
        <f t="shared" ca="1" si="9"/>
        <v>265.12</v>
      </c>
      <c r="N17" s="176">
        <f t="shared" ca="1" si="10"/>
        <v>172.82</v>
      </c>
      <c r="O17" s="177">
        <f t="shared" ca="1" si="11"/>
        <v>87.37</v>
      </c>
      <c r="P17" s="177">
        <f t="shared" ca="1" si="12"/>
        <v>4.93</v>
      </c>
      <c r="Q17" s="177">
        <f t="shared" ca="1" si="13"/>
        <v>0</v>
      </c>
      <c r="R17" s="178">
        <f t="shared" ca="1" si="14"/>
        <v>265.12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265.12</v>
      </c>
      <c r="I18" s="180">
        <f t="shared" ca="1" si="5"/>
        <v>172.82</v>
      </c>
      <c r="J18" s="177">
        <f t="shared" ca="1" si="6"/>
        <v>87.37</v>
      </c>
      <c r="K18" s="177">
        <f t="shared" ca="1" si="7"/>
        <v>4.93</v>
      </c>
      <c r="L18" s="177">
        <f t="shared" ca="1" si="8"/>
        <v>0</v>
      </c>
      <c r="M18" s="178">
        <f t="shared" ca="1" si="9"/>
        <v>265.12</v>
      </c>
      <c r="N18" s="176">
        <f t="shared" ca="1" si="10"/>
        <v>172.82</v>
      </c>
      <c r="O18" s="177">
        <f t="shared" ca="1" si="11"/>
        <v>87.37</v>
      </c>
      <c r="P18" s="177">
        <f t="shared" ca="1" si="12"/>
        <v>4.93</v>
      </c>
      <c r="Q18" s="177">
        <f t="shared" ca="1" si="13"/>
        <v>0</v>
      </c>
      <c r="R18" s="178">
        <f t="shared" ca="1" si="14"/>
        <v>265.12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265.12</v>
      </c>
      <c r="I19" s="180">
        <f t="shared" ca="1" si="5"/>
        <v>172.82</v>
      </c>
      <c r="J19" s="177">
        <f t="shared" ca="1" si="6"/>
        <v>87.37</v>
      </c>
      <c r="K19" s="177">
        <f t="shared" ca="1" si="7"/>
        <v>4.93</v>
      </c>
      <c r="L19" s="177">
        <f t="shared" ca="1" si="8"/>
        <v>0</v>
      </c>
      <c r="M19" s="178">
        <f t="shared" ca="1" si="9"/>
        <v>265.12</v>
      </c>
      <c r="N19" s="176">
        <f t="shared" ca="1" si="10"/>
        <v>172.82</v>
      </c>
      <c r="O19" s="177">
        <f t="shared" ca="1" si="11"/>
        <v>87.37</v>
      </c>
      <c r="P19" s="177">
        <f t="shared" ca="1" si="12"/>
        <v>4.93</v>
      </c>
      <c r="Q19" s="177">
        <f t="shared" ca="1" si="13"/>
        <v>0</v>
      </c>
      <c r="R19" s="178">
        <f t="shared" ca="1" si="14"/>
        <v>265.12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265.12</v>
      </c>
      <c r="I20" s="180">
        <f t="shared" ca="1" si="5"/>
        <v>172.82</v>
      </c>
      <c r="J20" s="177">
        <f t="shared" ca="1" si="6"/>
        <v>87.37</v>
      </c>
      <c r="K20" s="177">
        <f t="shared" ca="1" si="7"/>
        <v>4.93</v>
      </c>
      <c r="L20" s="177">
        <f t="shared" ca="1" si="8"/>
        <v>0</v>
      </c>
      <c r="M20" s="178">
        <f t="shared" ca="1" si="9"/>
        <v>265.12</v>
      </c>
      <c r="N20" s="176">
        <f t="shared" ca="1" si="10"/>
        <v>172.82</v>
      </c>
      <c r="O20" s="177">
        <f t="shared" ca="1" si="11"/>
        <v>87.37</v>
      </c>
      <c r="P20" s="177">
        <f t="shared" ca="1" si="12"/>
        <v>4.93</v>
      </c>
      <c r="Q20" s="177">
        <f t="shared" ca="1" si="13"/>
        <v>0</v>
      </c>
      <c r="R20" s="178">
        <f t="shared" ca="1" si="14"/>
        <v>265.12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265.12</v>
      </c>
      <c r="I21" s="180">
        <f t="shared" ca="1" si="5"/>
        <v>172.82</v>
      </c>
      <c r="J21" s="177">
        <f t="shared" ca="1" si="6"/>
        <v>87.37</v>
      </c>
      <c r="K21" s="177">
        <f t="shared" ca="1" si="7"/>
        <v>4.93</v>
      </c>
      <c r="L21" s="177">
        <f t="shared" ca="1" si="8"/>
        <v>0</v>
      </c>
      <c r="M21" s="178">
        <f t="shared" ca="1" si="9"/>
        <v>265.12</v>
      </c>
      <c r="N21" s="176">
        <f t="shared" ca="1" si="10"/>
        <v>172.82</v>
      </c>
      <c r="O21" s="177">
        <f t="shared" ca="1" si="11"/>
        <v>87.37</v>
      </c>
      <c r="P21" s="177">
        <f t="shared" ca="1" si="12"/>
        <v>4.93</v>
      </c>
      <c r="Q21" s="177">
        <f t="shared" ca="1" si="13"/>
        <v>0</v>
      </c>
      <c r="R21" s="178">
        <f t="shared" ca="1" si="14"/>
        <v>265.12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332.33</v>
      </c>
      <c r="I22" s="180">
        <f t="shared" ca="1" si="5"/>
        <v>240.03</v>
      </c>
      <c r="J22" s="177">
        <f t="shared" ca="1" si="6"/>
        <v>87.37</v>
      </c>
      <c r="K22" s="177">
        <f t="shared" ca="1" si="7"/>
        <v>4.93</v>
      </c>
      <c r="L22" s="177">
        <f t="shared" ca="1" si="8"/>
        <v>0</v>
      </c>
      <c r="M22" s="178">
        <f t="shared" ca="1" si="9"/>
        <v>332.33</v>
      </c>
      <c r="N22" s="176">
        <f t="shared" ca="1" si="10"/>
        <v>240.03</v>
      </c>
      <c r="O22" s="177">
        <f t="shared" ca="1" si="11"/>
        <v>87.37</v>
      </c>
      <c r="P22" s="177">
        <f t="shared" ca="1" si="12"/>
        <v>4.93</v>
      </c>
      <c r="Q22" s="177">
        <f t="shared" ca="1" si="13"/>
        <v>0</v>
      </c>
      <c r="R22" s="178">
        <f t="shared" ca="1" si="14"/>
        <v>332.33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361.13</v>
      </c>
      <c r="I23" s="180">
        <f t="shared" ca="1" si="5"/>
        <v>268.83</v>
      </c>
      <c r="J23" s="177">
        <f t="shared" ca="1" si="6"/>
        <v>87.37</v>
      </c>
      <c r="K23" s="177">
        <f t="shared" ca="1" si="7"/>
        <v>4.93</v>
      </c>
      <c r="L23" s="177">
        <f t="shared" ca="1" si="8"/>
        <v>0</v>
      </c>
      <c r="M23" s="178">
        <f t="shared" ca="1" si="9"/>
        <v>361.13</v>
      </c>
      <c r="N23" s="176">
        <f t="shared" ca="1" si="10"/>
        <v>268.83</v>
      </c>
      <c r="O23" s="177">
        <f t="shared" ca="1" si="11"/>
        <v>87.37</v>
      </c>
      <c r="P23" s="177">
        <f t="shared" ca="1" si="12"/>
        <v>4.93</v>
      </c>
      <c r="Q23" s="177">
        <f t="shared" ca="1" si="13"/>
        <v>0</v>
      </c>
      <c r="R23" s="178">
        <f t="shared" ca="1" si="14"/>
        <v>361.13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361.13</v>
      </c>
      <c r="I24" s="180">
        <f t="shared" ca="1" si="5"/>
        <v>268.83</v>
      </c>
      <c r="J24" s="177">
        <f t="shared" ca="1" si="6"/>
        <v>87.37</v>
      </c>
      <c r="K24" s="177">
        <f t="shared" ca="1" si="7"/>
        <v>4.93</v>
      </c>
      <c r="L24" s="177">
        <f t="shared" ca="1" si="8"/>
        <v>0</v>
      </c>
      <c r="M24" s="178">
        <f t="shared" ca="1" si="9"/>
        <v>361.13</v>
      </c>
      <c r="N24" s="176">
        <f t="shared" ca="1" si="10"/>
        <v>268.83</v>
      </c>
      <c r="O24" s="177">
        <f t="shared" ca="1" si="11"/>
        <v>87.37</v>
      </c>
      <c r="P24" s="177">
        <f t="shared" ca="1" si="12"/>
        <v>4.93</v>
      </c>
      <c r="Q24" s="177">
        <f t="shared" ca="1" si="13"/>
        <v>0</v>
      </c>
      <c r="R24" s="178">
        <f t="shared" ca="1" si="14"/>
        <v>361.13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387.05</v>
      </c>
      <c r="I25" s="180">
        <f t="shared" ca="1" si="5"/>
        <v>268.82</v>
      </c>
      <c r="J25" s="177">
        <f t="shared" ca="1" si="6"/>
        <v>113.29</v>
      </c>
      <c r="K25" s="177">
        <f t="shared" ca="1" si="7"/>
        <v>4.93</v>
      </c>
      <c r="L25" s="177">
        <f t="shared" ca="1" si="8"/>
        <v>0</v>
      </c>
      <c r="M25" s="178">
        <f t="shared" ca="1" si="9"/>
        <v>387.04</v>
      </c>
      <c r="N25" s="176">
        <f t="shared" ca="1" si="10"/>
        <v>268.82694553534515</v>
      </c>
      <c r="O25" s="177">
        <f t="shared" ca="1" si="11"/>
        <v>113.29292708763953</v>
      </c>
      <c r="P25" s="177">
        <f t="shared" ca="1" si="12"/>
        <v>4.9301273770152951</v>
      </c>
      <c r="Q25" s="177">
        <f t="shared" ca="1" si="13"/>
        <v>0</v>
      </c>
      <c r="R25" s="178">
        <f t="shared" ca="1" si="14"/>
        <v>387.04999999999995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391.86</v>
      </c>
      <c r="I26" s="180">
        <f t="shared" ca="1" si="5"/>
        <v>268.83</v>
      </c>
      <c r="J26" s="177">
        <f t="shared" ca="1" si="6"/>
        <v>118.09</v>
      </c>
      <c r="K26" s="177">
        <f t="shared" ca="1" si="7"/>
        <v>4.93</v>
      </c>
      <c r="L26" s="177">
        <f t="shared" ca="1" si="8"/>
        <v>0</v>
      </c>
      <c r="M26" s="178">
        <f t="shared" ca="1" si="9"/>
        <v>391.84999999999997</v>
      </c>
      <c r="N26" s="176">
        <f t="shared" ca="1" si="10"/>
        <v>268.83686053336737</v>
      </c>
      <c r="O26" s="177">
        <f t="shared" ca="1" si="11"/>
        <v>118.09301365318363</v>
      </c>
      <c r="P26" s="177">
        <f t="shared" ca="1" si="12"/>
        <v>4.930125813449024</v>
      </c>
      <c r="Q26" s="177">
        <f t="shared" ca="1" si="13"/>
        <v>0</v>
      </c>
      <c r="R26" s="178">
        <f t="shared" ca="1" si="14"/>
        <v>391.86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431.37</v>
      </c>
      <c r="I27" s="180">
        <f t="shared" ca="1" si="5"/>
        <v>268.83</v>
      </c>
      <c r="J27" s="177">
        <f t="shared" ca="1" si="6"/>
        <v>157.61000000000001</v>
      </c>
      <c r="K27" s="177">
        <f t="shared" ca="1" si="7"/>
        <v>4.93</v>
      </c>
      <c r="L27" s="177">
        <f t="shared" ca="1" si="8"/>
        <v>0</v>
      </c>
      <c r="M27" s="178">
        <f t="shared" ca="1" si="9"/>
        <v>431.37</v>
      </c>
      <c r="N27" s="176">
        <f t="shared" ca="1" si="10"/>
        <v>268.83</v>
      </c>
      <c r="O27" s="177">
        <f t="shared" ca="1" si="11"/>
        <v>157.61000000000001</v>
      </c>
      <c r="P27" s="177">
        <f t="shared" ca="1" si="12"/>
        <v>4.93</v>
      </c>
      <c r="Q27" s="177">
        <f t="shared" ca="1" si="13"/>
        <v>0</v>
      </c>
      <c r="R27" s="178">
        <f t="shared" ca="1" si="14"/>
        <v>431.37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431.37</v>
      </c>
      <c r="I28" s="180">
        <f t="shared" ca="1" si="5"/>
        <v>268.83</v>
      </c>
      <c r="J28" s="177">
        <f t="shared" ca="1" si="6"/>
        <v>157.61000000000001</v>
      </c>
      <c r="K28" s="177">
        <f t="shared" ca="1" si="7"/>
        <v>4.93</v>
      </c>
      <c r="L28" s="177">
        <f t="shared" ca="1" si="8"/>
        <v>0</v>
      </c>
      <c r="M28" s="178">
        <f t="shared" ca="1" si="9"/>
        <v>431.37</v>
      </c>
      <c r="N28" s="176">
        <f t="shared" ca="1" si="10"/>
        <v>268.83</v>
      </c>
      <c r="O28" s="177">
        <f t="shared" ca="1" si="11"/>
        <v>157.61000000000001</v>
      </c>
      <c r="P28" s="177">
        <f t="shared" ca="1" si="12"/>
        <v>4.93</v>
      </c>
      <c r="Q28" s="177">
        <f t="shared" ca="1" si="13"/>
        <v>0</v>
      </c>
      <c r="R28" s="178">
        <f t="shared" ca="1" si="14"/>
        <v>431.37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435.42</v>
      </c>
      <c r="I29" s="180">
        <f t="shared" ca="1" si="5"/>
        <v>268.83</v>
      </c>
      <c r="J29" s="177">
        <f t="shared" ca="1" si="6"/>
        <v>157.61000000000001</v>
      </c>
      <c r="K29" s="177">
        <f t="shared" ca="1" si="7"/>
        <v>8.99</v>
      </c>
      <c r="L29" s="177">
        <f t="shared" ca="1" si="8"/>
        <v>0</v>
      </c>
      <c r="M29" s="178">
        <f t="shared" ca="1" si="9"/>
        <v>435.43</v>
      </c>
      <c r="N29" s="176">
        <f t="shared" ca="1" si="10"/>
        <v>268.82382610293274</v>
      </c>
      <c r="O29" s="177">
        <f t="shared" ca="1" si="11"/>
        <v>157.6063803596445</v>
      </c>
      <c r="P29" s="177">
        <f t="shared" ca="1" si="12"/>
        <v>8.9897935374227771</v>
      </c>
      <c r="Q29" s="177">
        <f t="shared" ca="1" si="13"/>
        <v>0</v>
      </c>
      <c r="R29" s="178">
        <f t="shared" ca="1" si="14"/>
        <v>435.42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435.42</v>
      </c>
      <c r="I30" s="180">
        <f t="shared" ca="1" si="5"/>
        <v>268.83</v>
      </c>
      <c r="J30" s="177">
        <f t="shared" ca="1" si="6"/>
        <v>157.61000000000001</v>
      </c>
      <c r="K30" s="177">
        <f t="shared" ca="1" si="7"/>
        <v>8.99</v>
      </c>
      <c r="L30" s="177">
        <f t="shared" ca="1" si="8"/>
        <v>0</v>
      </c>
      <c r="M30" s="178">
        <f t="shared" ca="1" si="9"/>
        <v>435.43</v>
      </c>
      <c r="N30" s="176">
        <f t="shared" ca="1" si="10"/>
        <v>268.82382610293274</v>
      </c>
      <c r="O30" s="177">
        <f t="shared" ca="1" si="11"/>
        <v>157.6063803596445</v>
      </c>
      <c r="P30" s="177">
        <f t="shared" ca="1" si="12"/>
        <v>8.9897935374227771</v>
      </c>
      <c r="Q30" s="177">
        <f t="shared" ca="1" si="13"/>
        <v>0</v>
      </c>
      <c r="R30" s="178">
        <f t="shared" ca="1" si="14"/>
        <v>435.42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435.34</v>
      </c>
      <c r="I31" s="180">
        <f t="shared" ca="1" si="5"/>
        <v>268.83</v>
      </c>
      <c r="J31" s="177">
        <f t="shared" ca="1" si="6"/>
        <v>157.52000000000001</v>
      </c>
      <c r="K31" s="177">
        <f t="shared" ca="1" si="7"/>
        <v>8.98</v>
      </c>
      <c r="L31" s="177">
        <f t="shared" ca="1" si="8"/>
        <v>0</v>
      </c>
      <c r="M31" s="178">
        <f t="shared" ca="1" si="9"/>
        <v>435.33000000000004</v>
      </c>
      <c r="N31" s="176">
        <f t="shared" ca="1" si="10"/>
        <v>268.83617531527801</v>
      </c>
      <c r="O31" s="177">
        <f t="shared" ca="1" si="11"/>
        <v>157.52361840442882</v>
      </c>
      <c r="P31" s="177">
        <f t="shared" ca="1" si="12"/>
        <v>8.9802062802931104</v>
      </c>
      <c r="Q31" s="177">
        <f t="shared" ca="1" si="13"/>
        <v>0</v>
      </c>
      <c r="R31" s="178">
        <f t="shared" ca="1" si="14"/>
        <v>435.33999999999992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435.34</v>
      </c>
      <c r="I32" s="180">
        <f t="shared" ca="1" si="5"/>
        <v>268.83</v>
      </c>
      <c r="J32" s="177">
        <f t="shared" ca="1" si="6"/>
        <v>157.52000000000001</v>
      </c>
      <c r="K32" s="177">
        <f t="shared" ca="1" si="7"/>
        <v>8.98</v>
      </c>
      <c r="L32" s="177">
        <f t="shared" ca="1" si="8"/>
        <v>0</v>
      </c>
      <c r="M32" s="178">
        <f t="shared" ca="1" si="9"/>
        <v>435.33000000000004</v>
      </c>
      <c r="N32" s="176">
        <f t="shared" ca="1" si="10"/>
        <v>268.83617531527801</v>
      </c>
      <c r="O32" s="177">
        <f t="shared" ca="1" si="11"/>
        <v>157.52361840442882</v>
      </c>
      <c r="P32" s="177">
        <f t="shared" ca="1" si="12"/>
        <v>8.9802062802931104</v>
      </c>
      <c r="Q32" s="177">
        <f t="shared" ca="1" si="13"/>
        <v>0</v>
      </c>
      <c r="R32" s="178">
        <f t="shared" ca="1" si="14"/>
        <v>435.33999999999992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483.34</v>
      </c>
      <c r="I33" s="180">
        <f t="shared" ca="1" si="5"/>
        <v>316.83</v>
      </c>
      <c r="J33" s="177">
        <f t="shared" ca="1" si="6"/>
        <v>157.52000000000001</v>
      </c>
      <c r="K33" s="177">
        <f t="shared" ca="1" si="7"/>
        <v>8.98</v>
      </c>
      <c r="L33" s="177">
        <f t="shared" ca="1" si="8"/>
        <v>0</v>
      </c>
      <c r="M33" s="178">
        <f t="shared" ca="1" si="9"/>
        <v>483.33000000000004</v>
      </c>
      <c r="N33" s="176">
        <f t="shared" ca="1" si="10"/>
        <v>316.83655514865615</v>
      </c>
      <c r="O33" s="177">
        <f t="shared" ca="1" si="11"/>
        <v>157.52325905695901</v>
      </c>
      <c r="P33" s="177">
        <f t="shared" ca="1" si="12"/>
        <v>8.9801857943847878</v>
      </c>
      <c r="Q33" s="177">
        <f t="shared" ca="1" si="13"/>
        <v>0</v>
      </c>
      <c r="R33" s="178">
        <f t="shared" ca="1" si="14"/>
        <v>483.34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531.35</v>
      </c>
      <c r="I34" s="180">
        <f t="shared" ca="1" si="5"/>
        <v>364.84</v>
      </c>
      <c r="J34" s="177">
        <f t="shared" ca="1" si="6"/>
        <v>157.52000000000001</v>
      </c>
      <c r="K34" s="177">
        <f t="shared" ca="1" si="7"/>
        <v>8.98</v>
      </c>
      <c r="L34" s="177">
        <f t="shared" ca="1" si="8"/>
        <v>0</v>
      </c>
      <c r="M34" s="178">
        <f t="shared" ca="1" si="9"/>
        <v>531.34</v>
      </c>
      <c r="N34" s="176">
        <f t="shared" ca="1" si="10"/>
        <v>364.8468664132194</v>
      </c>
      <c r="O34" s="177">
        <f t="shared" ca="1" si="11"/>
        <v>157.52296458011821</v>
      </c>
      <c r="P34" s="177">
        <f t="shared" ca="1" si="12"/>
        <v>8.9801690066624005</v>
      </c>
      <c r="Q34" s="177">
        <f t="shared" ca="1" si="13"/>
        <v>0</v>
      </c>
      <c r="R34" s="178">
        <f t="shared" ca="1" si="14"/>
        <v>531.35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544.72</v>
      </c>
      <c r="I35" s="180">
        <f t="shared" ca="1" si="5"/>
        <v>412.84</v>
      </c>
      <c r="J35" s="177">
        <f t="shared" ca="1" si="6"/>
        <v>122.89</v>
      </c>
      <c r="K35" s="177">
        <f t="shared" ca="1" si="7"/>
        <v>8.99</v>
      </c>
      <c r="L35" s="177">
        <f t="shared" ca="1" si="8"/>
        <v>0</v>
      </c>
      <c r="M35" s="178">
        <f t="shared" ca="1" si="9"/>
        <v>544.72</v>
      </c>
      <c r="N35" s="176">
        <f t="shared" ca="1" si="10"/>
        <v>412.84</v>
      </c>
      <c r="O35" s="177">
        <f t="shared" ca="1" si="11"/>
        <v>122.89</v>
      </c>
      <c r="P35" s="177">
        <f t="shared" ca="1" si="12"/>
        <v>8.99</v>
      </c>
      <c r="Q35" s="177">
        <f t="shared" ca="1" si="13"/>
        <v>0</v>
      </c>
      <c r="R35" s="178">
        <f t="shared" ca="1" si="14"/>
        <v>544.72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539.91</v>
      </c>
      <c r="I36" s="180">
        <f t="shared" ca="1" si="5"/>
        <v>412.84</v>
      </c>
      <c r="J36" s="177">
        <f t="shared" ca="1" si="6"/>
        <v>118.09</v>
      </c>
      <c r="K36" s="177">
        <f t="shared" ca="1" si="7"/>
        <v>8.98</v>
      </c>
      <c r="L36" s="177">
        <f t="shared" ca="1" si="8"/>
        <v>0</v>
      </c>
      <c r="M36" s="178">
        <f t="shared" ca="1" si="9"/>
        <v>539.91</v>
      </c>
      <c r="N36" s="176">
        <f t="shared" ca="1" si="10"/>
        <v>412.84</v>
      </c>
      <c r="O36" s="177">
        <f t="shared" ca="1" si="11"/>
        <v>118.09</v>
      </c>
      <c r="P36" s="177">
        <f t="shared" ca="1" si="12"/>
        <v>8.98</v>
      </c>
      <c r="Q36" s="177">
        <f t="shared" ca="1" si="13"/>
        <v>0</v>
      </c>
      <c r="R36" s="178">
        <f t="shared" ca="1" si="14"/>
        <v>539.91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527.33000000000004</v>
      </c>
      <c r="I37" s="180">
        <f t="shared" ca="1" si="5"/>
        <v>405.53</v>
      </c>
      <c r="J37" s="177">
        <f t="shared" ca="1" si="6"/>
        <v>116.83</v>
      </c>
      <c r="K37" s="177">
        <f t="shared" ca="1" si="7"/>
        <v>4.96</v>
      </c>
      <c r="L37" s="177">
        <f t="shared" ca="1" si="8"/>
        <v>0</v>
      </c>
      <c r="M37" s="178">
        <f t="shared" ca="1" si="9"/>
        <v>527.32000000000005</v>
      </c>
      <c r="N37" s="176">
        <f t="shared" ca="1" si="10"/>
        <v>405.53769039672301</v>
      </c>
      <c r="O37" s="177">
        <f t="shared" ca="1" si="11"/>
        <v>116.83221554274444</v>
      </c>
      <c r="P37" s="177">
        <f t="shared" ca="1" si="12"/>
        <v>4.9600940605325041</v>
      </c>
      <c r="Q37" s="177">
        <f t="shared" ca="1" si="13"/>
        <v>0</v>
      </c>
      <c r="R37" s="178">
        <f t="shared" ca="1" si="14"/>
        <v>527.32999999999993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447.54</v>
      </c>
      <c r="I38" s="180">
        <f t="shared" ca="1" si="5"/>
        <v>355.24</v>
      </c>
      <c r="J38" s="177">
        <f t="shared" ca="1" si="6"/>
        <v>87.37</v>
      </c>
      <c r="K38" s="177">
        <f t="shared" ca="1" si="7"/>
        <v>4.93</v>
      </c>
      <c r="L38" s="177">
        <f t="shared" ca="1" si="8"/>
        <v>0</v>
      </c>
      <c r="M38" s="178">
        <f t="shared" ca="1" si="9"/>
        <v>447.54</v>
      </c>
      <c r="N38" s="176">
        <f t="shared" ca="1" si="10"/>
        <v>355.24</v>
      </c>
      <c r="O38" s="177">
        <f t="shared" ca="1" si="11"/>
        <v>87.37</v>
      </c>
      <c r="P38" s="177">
        <f t="shared" ca="1" si="12"/>
        <v>4.93</v>
      </c>
      <c r="Q38" s="177">
        <f t="shared" ca="1" si="13"/>
        <v>0</v>
      </c>
      <c r="R38" s="178">
        <f t="shared" ca="1" si="14"/>
        <v>447.54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492.92</v>
      </c>
      <c r="I39" s="180">
        <f t="shared" ca="1" si="5"/>
        <v>401.11</v>
      </c>
      <c r="J39" s="177">
        <f t="shared" ca="1" si="6"/>
        <v>86.91</v>
      </c>
      <c r="K39" s="177">
        <f t="shared" ca="1" si="7"/>
        <v>4.91</v>
      </c>
      <c r="L39" s="177">
        <f t="shared" ca="1" si="8"/>
        <v>0</v>
      </c>
      <c r="M39" s="178">
        <f t="shared" ca="1" si="9"/>
        <v>492.93</v>
      </c>
      <c r="N39" s="176">
        <f t="shared" ca="1" si="10"/>
        <v>401.10186273913132</v>
      </c>
      <c r="O39" s="177">
        <f t="shared" ca="1" si="11"/>
        <v>86.908236869332356</v>
      </c>
      <c r="P39" s="177">
        <f t="shared" ca="1" si="12"/>
        <v>4.9099003915363237</v>
      </c>
      <c r="Q39" s="177">
        <f t="shared" ca="1" si="13"/>
        <v>0</v>
      </c>
      <c r="R39" s="178">
        <f t="shared" ca="1" si="14"/>
        <v>492.92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565.79</v>
      </c>
      <c r="I40" s="180">
        <f t="shared" ca="1" si="5"/>
        <v>403.24</v>
      </c>
      <c r="J40" s="177">
        <f t="shared" ca="1" si="6"/>
        <v>157.61000000000001</v>
      </c>
      <c r="K40" s="177">
        <f t="shared" ca="1" si="7"/>
        <v>4.93</v>
      </c>
      <c r="L40" s="177">
        <f t="shared" ca="1" si="8"/>
        <v>0</v>
      </c>
      <c r="M40" s="178">
        <f t="shared" ca="1" si="9"/>
        <v>565.78</v>
      </c>
      <c r="N40" s="176">
        <f t="shared" ca="1" si="10"/>
        <v>403.24712715189651</v>
      </c>
      <c r="O40" s="177">
        <f t="shared" ca="1" si="11"/>
        <v>157.61278571176078</v>
      </c>
      <c r="P40" s="177">
        <f t="shared" ca="1" si="12"/>
        <v>4.9300871363427481</v>
      </c>
      <c r="Q40" s="177">
        <f t="shared" ca="1" si="13"/>
        <v>0</v>
      </c>
      <c r="R40" s="178">
        <f t="shared" ca="1" si="14"/>
        <v>565.79000000000008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517.78</v>
      </c>
      <c r="I41" s="180">
        <f t="shared" ca="1" si="5"/>
        <v>355.24</v>
      </c>
      <c r="J41" s="177">
        <f t="shared" ca="1" si="6"/>
        <v>157.61000000000001</v>
      </c>
      <c r="K41" s="177">
        <f t="shared" ca="1" si="7"/>
        <v>4.93</v>
      </c>
      <c r="L41" s="177">
        <f t="shared" ca="1" si="8"/>
        <v>0</v>
      </c>
      <c r="M41" s="178">
        <f t="shared" ca="1" si="9"/>
        <v>517.78</v>
      </c>
      <c r="N41" s="176">
        <f t="shared" ca="1" si="10"/>
        <v>355.24</v>
      </c>
      <c r="O41" s="177">
        <f t="shared" ca="1" si="11"/>
        <v>157.61000000000001</v>
      </c>
      <c r="P41" s="177">
        <f t="shared" ca="1" si="12"/>
        <v>4.93</v>
      </c>
      <c r="Q41" s="177">
        <f t="shared" ca="1" si="13"/>
        <v>0</v>
      </c>
      <c r="R41" s="178">
        <f t="shared" ca="1" si="14"/>
        <v>517.78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469.78</v>
      </c>
      <c r="I42" s="180">
        <f t="shared" ca="1" si="5"/>
        <v>307.23</v>
      </c>
      <c r="J42" s="177">
        <f t="shared" ca="1" si="6"/>
        <v>157.61000000000001</v>
      </c>
      <c r="K42" s="177">
        <f t="shared" ca="1" si="7"/>
        <v>4.93</v>
      </c>
      <c r="L42" s="177">
        <f t="shared" ca="1" si="8"/>
        <v>0</v>
      </c>
      <c r="M42" s="178">
        <f t="shared" ca="1" si="9"/>
        <v>469.77000000000004</v>
      </c>
      <c r="N42" s="176">
        <f t="shared" ca="1" si="10"/>
        <v>307.23654000894049</v>
      </c>
      <c r="O42" s="177">
        <f t="shared" ca="1" si="11"/>
        <v>157.61335504608638</v>
      </c>
      <c r="P42" s="177">
        <f t="shared" ca="1" si="12"/>
        <v>4.9301049449730714</v>
      </c>
      <c r="Q42" s="177">
        <f t="shared" ca="1" si="13"/>
        <v>0</v>
      </c>
      <c r="R42" s="178">
        <f t="shared" ca="1" si="14"/>
        <v>469.78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431.37</v>
      </c>
      <c r="I43" s="180">
        <f t="shared" ca="1" si="5"/>
        <v>268.83</v>
      </c>
      <c r="J43" s="177">
        <f t="shared" ca="1" si="6"/>
        <v>157.61000000000001</v>
      </c>
      <c r="K43" s="177">
        <f t="shared" ca="1" si="7"/>
        <v>4.93</v>
      </c>
      <c r="L43" s="177">
        <f t="shared" ca="1" si="8"/>
        <v>0</v>
      </c>
      <c r="M43" s="178">
        <f t="shared" ca="1" si="9"/>
        <v>431.37</v>
      </c>
      <c r="N43" s="176">
        <f t="shared" ca="1" si="10"/>
        <v>268.83</v>
      </c>
      <c r="O43" s="177">
        <f t="shared" ca="1" si="11"/>
        <v>157.61000000000001</v>
      </c>
      <c r="P43" s="177">
        <f t="shared" ca="1" si="12"/>
        <v>4.93</v>
      </c>
      <c r="Q43" s="177">
        <f t="shared" ca="1" si="13"/>
        <v>0</v>
      </c>
      <c r="R43" s="178">
        <f t="shared" ca="1" si="14"/>
        <v>431.37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361.13</v>
      </c>
      <c r="I44" s="180">
        <f t="shared" ca="1" si="5"/>
        <v>268.83</v>
      </c>
      <c r="J44" s="177">
        <f t="shared" ca="1" si="6"/>
        <v>87.37</v>
      </c>
      <c r="K44" s="177">
        <f t="shared" ca="1" si="7"/>
        <v>4.93</v>
      </c>
      <c r="L44" s="177">
        <f t="shared" ca="1" si="8"/>
        <v>0</v>
      </c>
      <c r="M44" s="178">
        <f t="shared" ca="1" si="9"/>
        <v>361.13</v>
      </c>
      <c r="N44" s="176">
        <f t="shared" ca="1" si="10"/>
        <v>268.83</v>
      </c>
      <c r="O44" s="177">
        <f t="shared" ca="1" si="11"/>
        <v>87.37</v>
      </c>
      <c r="P44" s="177">
        <f t="shared" ca="1" si="12"/>
        <v>4.93</v>
      </c>
      <c r="Q44" s="177">
        <f t="shared" ca="1" si="13"/>
        <v>0</v>
      </c>
      <c r="R44" s="178">
        <f t="shared" ca="1" si="14"/>
        <v>361.13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361.13</v>
      </c>
      <c r="I45" s="180">
        <f t="shared" ca="1" si="5"/>
        <v>268.83</v>
      </c>
      <c r="J45" s="177">
        <f t="shared" ca="1" si="6"/>
        <v>87.37</v>
      </c>
      <c r="K45" s="177">
        <f t="shared" ca="1" si="7"/>
        <v>4.93</v>
      </c>
      <c r="L45" s="177">
        <f t="shared" ca="1" si="8"/>
        <v>0</v>
      </c>
      <c r="M45" s="178">
        <f t="shared" ca="1" si="9"/>
        <v>361.13</v>
      </c>
      <c r="N45" s="176">
        <f t="shared" ca="1" si="10"/>
        <v>268.83</v>
      </c>
      <c r="O45" s="177">
        <f t="shared" ca="1" si="11"/>
        <v>87.37</v>
      </c>
      <c r="P45" s="177">
        <f t="shared" ca="1" si="12"/>
        <v>4.93</v>
      </c>
      <c r="Q45" s="177">
        <f t="shared" ca="1" si="13"/>
        <v>0</v>
      </c>
      <c r="R45" s="178">
        <f t="shared" ca="1" si="14"/>
        <v>361.13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361.13</v>
      </c>
      <c r="I46" s="180">
        <f t="shared" ca="1" si="5"/>
        <v>268.83</v>
      </c>
      <c r="J46" s="177">
        <f t="shared" ca="1" si="6"/>
        <v>87.37</v>
      </c>
      <c r="K46" s="177">
        <f t="shared" ca="1" si="7"/>
        <v>4.93</v>
      </c>
      <c r="L46" s="177">
        <f t="shared" ca="1" si="8"/>
        <v>0</v>
      </c>
      <c r="M46" s="178">
        <f t="shared" ca="1" si="9"/>
        <v>361.13</v>
      </c>
      <c r="N46" s="176">
        <f t="shared" ca="1" si="10"/>
        <v>268.83</v>
      </c>
      <c r="O46" s="177">
        <f t="shared" ca="1" si="11"/>
        <v>87.37</v>
      </c>
      <c r="P46" s="177">
        <f t="shared" ca="1" si="12"/>
        <v>4.93</v>
      </c>
      <c r="Q46" s="177">
        <f t="shared" ca="1" si="13"/>
        <v>0</v>
      </c>
      <c r="R46" s="178">
        <f t="shared" ca="1" si="14"/>
        <v>361.13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361.13</v>
      </c>
      <c r="I47" s="180">
        <f t="shared" ca="1" si="5"/>
        <v>268.83</v>
      </c>
      <c r="J47" s="177">
        <f t="shared" ca="1" si="6"/>
        <v>87.37</v>
      </c>
      <c r="K47" s="177">
        <f t="shared" ca="1" si="7"/>
        <v>4.93</v>
      </c>
      <c r="L47" s="177">
        <f t="shared" ca="1" si="8"/>
        <v>0</v>
      </c>
      <c r="M47" s="178">
        <f t="shared" ca="1" si="9"/>
        <v>361.13</v>
      </c>
      <c r="N47" s="176">
        <f t="shared" ca="1" si="10"/>
        <v>268.83</v>
      </c>
      <c r="O47" s="177">
        <f t="shared" ca="1" si="11"/>
        <v>87.37</v>
      </c>
      <c r="P47" s="177">
        <f t="shared" ca="1" si="12"/>
        <v>4.93</v>
      </c>
      <c r="Q47" s="177">
        <f t="shared" ca="1" si="13"/>
        <v>0</v>
      </c>
      <c r="R47" s="178">
        <f t="shared" ca="1" si="14"/>
        <v>361.13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361.13</v>
      </c>
      <c r="I48" s="180">
        <f t="shared" ca="1" si="5"/>
        <v>268.83</v>
      </c>
      <c r="J48" s="177">
        <f t="shared" ca="1" si="6"/>
        <v>87.37</v>
      </c>
      <c r="K48" s="177">
        <f t="shared" ca="1" si="7"/>
        <v>4.93</v>
      </c>
      <c r="L48" s="177">
        <f t="shared" ca="1" si="8"/>
        <v>0</v>
      </c>
      <c r="M48" s="178">
        <f t="shared" ca="1" si="9"/>
        <v>361.13</v>
      </c>
      <c r="N48" s="176">
        <f t="shared" ca="1" si="10"/>
        <v>268.83</v>
      </c>
      <c r="O48" s="177">
        <f t="shared" ca="1" si="11"/>
        <v>87.37</v>
      </c>
      <c r="P48" s="177">
        <f t="shared" ca="1" si="12"/>
        <v>4.93</v>
      </c>
      <c r="Q48" s="177">
        <f t="shared" ca="1" si="13"/>
        <v>0</v>
      </c>
      <c r="R48" s="178">
        <f t="shared" ca="1" si="14"/>
        <v>361.13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361.13</v>
      </c>
      <c r="I49" s="180">
        <f t="shared" ca="1" si="5"/>
        <v>268.83</v>
      </c>
      <c r="J49" s="177">
        <f t="shared" ca="1" si="6"/>
        <v>87.37</v>
      </c>
      <c r="K49" s="177">
        <f t="shared" ca="1" si="7"/>
        <v>4.93</v>
      </c>
      <c r="L49" s="177">
        <f t="shared" ca="1" si="8"/>
        <v>0</v>
      </c>
      <c r="M49" s="178">
        <f t="shared" ca="1" si="9"/>
        <v>361.13</v>
      </c>
      <c r="N49" s="176">
        <f t="shared" ca="1" si="10"/>
        <v>268.83</v>
      </c>
      <c r="O49" s="177">
        <f t="shared" ca="1" si="11"/>
        <v>87.37</v>
      </c>
      <c r="P49" s="177">
        <f t="shared" ca="1" si="12"/>
        <v>4.93</v>
      </c>
      <c r="Q49" s="177">
        <f t="shared" ca="1" si="13"/>
        <v>0</v>
      </c>
      <c r="R49" s="178">
        <f t="shared" ca="1" si="14"/>
        <v>361.13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361.13</v>
      </c>
      <c r="I50" s="180">
        <f t="shared" ca="1" si="5"/>
        <v>268.83</v>
      </c>
      <c r="J50" s="177">
        <f t="shared" ca="1" si="6"/>
        <v>87.37</v>
      </c>
      <c r="K50" s="177">
        <f t="shared" ca="1" si="7"/>
        <v>4.93</v>
      </c>
      <c r="L50" s="177">
        <f t="shared" ca="1" si="8"/>
        <v>0</v>
      </c>
      <c r="M50" s="178">
        <f t="shared" ca="1" si="9"/>
        <v>361.13</v>
      </c>
      <c r="N50" s="176">
        <f t="shared" ca="1" si="10"/>
        <v>268.83</v>
      </c>
      <c r="O50" s="177">
        <f t="shared" ca="1" si="11"/>
        <v>87.37</v>
      </c>
      <c r="P50" s="177">
        <f t="shared" ca="1" si="12"/>
        <v>4.93</v>
      </c>
      <c r="Q50" s="177">
        <f t="shared" ca="1" si="13"/>
        <v>0</v>
      </c>
      <c r="R50" s="178">
        <f t="shared" ca="1" si="14"/>
        <v>361.13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350.58</v>
      </c>
      <c r="I51" s="180">
        <f t="shared" ca="1" si="5"/>
        <v>254.44</v>
      </c>
      <c r="J51" s="177">
        <f t="shared" ca="1" si="6"/>
        <v>91</v>
      </c>
      <c r="K51" s="177">
        <f t="shared" ca="1" si="7"/>
        <v>5.14</v>
      </c>
      <c r="L51" s="177">
        <f t="shared" ca="1" si="8"/>
        <v>0</v>
      </c>
      <c r="M51" s="178">
        <f t="shared" ca="1" si="9"/>
        <v>350.58</v>
      </c>
      <c r="N51" s="176">
        <f t="shared" ca="1" si="10"/>
        <v>254.44</v>
      </c>
      <c r="O51" s="177">
        <f t="shared" ca="1" si="11"/>
        <v>91</v>
      </c>
      <c r="P51" s="177">
        <f t="shared" ca="1" si="12"/>
        <v>5.14</v>
      </c>
      <c r="Q51" s="177">
        <f t="shared" ca="1" si="13"/>
        <v>0</v>
      </c>
      <c r="R51" s="178">
        <f t="shared" ca="1" si="14"/>
        <v>350.58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273.77</v>
      </c>
      <c r="I52" s="180">
        <f t="shared" ca="1" si="5"/>
        <v>178.46</v>
      </c>
      <c r="J52" s="177">
        <f t="shared" ca="1" si="6"/>
        <v>90.22</v>
      </c>
      <c r="K52" s="177">
        <f t="shared" ca="1" si="7"/>
        <v>5.0999999999999996</v>
      </c>
      <c r="L52" s="177">
        <f t="shared" ca="1" si="8"/>
        <v>0</v>
      </c>
      <c r="M52" s="178">
        <f t="shared" ca="1" si="9"/>
        <v>273.78000000000003</v>
      </c>
      <c r="N52" s="176">
        <f t="shared" ca="1" si="10"/>
        <v>178.45348162758418</v>
      </c>
      <c r="O52" s="177">
        <f t="shared" ca="1" si="11"/>
        <v>90.216704653371309</v>
      </c>
      <c r="P52" s="177">
        <f t="shared" ca="1" si="12"/>
        <v>5.0998137190444872</v>
      </c>
      <c r="Q52" s="177">
        <f t="shared" ca="1" si="13"/>
        <v>0</v>
      </c>
      <c r="R52" s="178">
        <f t="shared" ca="1" si="14"/>
        <v>273.77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265.12</v>
      </c>
      <c r="I53" s="180">
        <f t="shared" ca="1" si="5"/>
        <v>172.82</v>
      </c>
      <c r="J53" s="177">
        <f t="shared" ca="1" si="6"/>
        <v>87.37</v>
      </c>
      <c r="K53" s="177">
        <f t="shared" ca="1" si="7"/>
        <v>4.93</v>
      </c>
      <c r="L53" s="177">
        <f t="shared" ca="1" si="8"/>
        <v>0</v>
      </c>
      <c r="M53" s="178">
        <f t="shared" ca="1" si="9"/>
        <v>265.12</v>
      </c>
      <c r="N53" s="176">
        <f t="shared" ca="1" si="10"/>
        <v>172.82</v>
      </c>
      <c r="O53" s="177">
        <f t="shared" ca="1" si="11"/>
        <v>87.37</v>
      </c>
      <c r="P53" s="177">
        <f t="shared" ca="1" si="12"/>
        <v>4.93</v>
      </c>
      <c r="Q53" s="177">
        <f t="shared" ca="1" si="13"/>
        <v>0</v>
      </c>
      <c r="R53" s="178">
        <f t="shared" ca="1" si="14"/>
        <v>265.12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265.12</v>
      </c>
      <c r="I54" s="180">
        <f t="shared" ca="1" si="5"/>
        <v>172.82</v>
      </c>
      <c r="J54" s="177">
        <f t="shared" ca="1" si="6"/>
        <v>87.37</v>
      </c>
      <c r="K54" s="177">
        <f t="shared" ca="1" si="7"/>
        <v>4.93</v>
      </c>
      <c r="L54" s="177">
        <f t="shared" ca="1" si="8"/>
        <v>0</v>
      </c>
      <c r="M54" s="178">
        <f t="shared" ca="1" si="9"/>
        <v>265.12</v>
      </c>
      <c r="N54" s="176">
        <f t="shared" ca="1" si="10"/>
        <v>172.82</v>
      </c>
      <c r="O54" s="177">
        <f t="shared" ca="1" si="11"/>
        <v>87.37</v>
      </c>
      <c r="P54" s="177">
        <f t="shared" ca="1" si="12"/>
        <v>4.93</v>
      </c>
      <c r="Q54" s="177">
        <f t="shared" ca="1" si="13"/>
        <v>0</v>
      </c>
      <c r="R54" s="178">
        <f t="shared" ca="1" si="14"/>
        <v>265.12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265.12</v>
      </c>
      <c r="I55" s="180">
        <f t="shared" ca="1" si="5"/>
        <v>172.82</v>
      </c>
      <c r="J55" s="177">
        <f t="shared" ca="1" si="6"/>
        <v>87.37</v>
      </c>
      <c r="K55" s="177">
        <f t="shared" ca="1" si="7"/>
        <v>4.93</v>
      </c>
      <c r="L55" s="177">
        <f t="shared" ca="1" si="8"/>
        <v>0</v>
      </c>
      <c r="M55" s="178">
        <f t="shared" ca="1" si="9"/>
        <v>265.12</v>
      </c>
      <c r="N55" s="176">
        <f t="shared" ca="1" si="10"/>
        <v>172.82</v>
      </c>
      <c r="O55" s="177">
        <f t="shared" ca="1" si="11"/>
        <v>87.37</v>
      </c>
      <c r="P55" s="177">
        <f t="shared" ca="1" si="12"/>
        <v>4.93</v>
      </c>
      <c r="Q55" s="177">
        <f t="shared" ca="1" si="13"/>
        <v>0</v>
      </c>
      <c r="R55" s="178">
        <f t="shared" ca="1" si="14"/>
        <v>265.12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265.12</v>
      </c>
      <c r="I56" s="180">
        <f t="shared" ca="1" si="5"/>
        <v>172.82</v>
      </c>
      <c r="J56" s="177">
        <f t="shared" ca="1" si="6"/>
        <v>87.37</v>
      </c>
      <c r="K56" s="177">
        <f t="shared" ca="1" si="7"/>
        <v>4.93</v>
      </c>
      <c r="L56" s="177">
        <f t="shared" ca="1" si="8"/>
        <v>0</v>
      </c>
      <c r="M56" s="178">
        <f t="shared" ca="1" si="9"/>
        <v>265.12</v>
      </c>
      <c r="N56" s="176">
        <f t="shared" ca="1" si="10"/>
        <v>172.82</v>
      </c>
      <c r="O56" s="177">
        <f t="shared" ca="1" si="11"/>
        <v>87.37</v>
      </c>
      <c r="P56" s="177">
        <f t="shared" ca="1" si="12"/>
        <v>4.93</v>
      </c>
      <c r="Q56" s="177">
        <f t="shared" ca="1" si="13"/>
        <v>0</v>
      </c>
      <c r="R56" s="178">
        <f t="shared" ca="1" si="14"/>
        <v>265.12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265.12</v>
      </c>
      <c r="I57" s="180">
        <f t="shared" ca="1" si="5"/>
        <v>172.82</v>
      </c>
      <c r="J57" s="177">
        <f t="shared" ca="1" si="6"/>
        <v>87.37</v>
      </c>
      <c r="K57" s="177">
        <f t="shared" ca="1" si="7"/>
        <v>4.93</v>
      </c>
      <c r="L57" s="177">
        <f t="shared" ca="1" si="8"/>
        <v>0</v>
      </c>
      <c r="M57" s="178">
        <f t="shared" ca="1" si="9"/>
        <v>265.12</v>
      </c>
      <c r="N57" s="176">
        <f t="shared" ca="1" si="10"/>
        <v>172.82</v>
      </c>
      <c r="O57" s="177">
        <f t="shared" ca="1" si="11"/>
        <v>87.37</v>
      </c>
      <c r="P57" s="177">
        <f t="shared" ca="1" si="12"/>
        <v>4.93</v>
      </c>
      <c r="Q57" s="177">
        <f t="shared" ca="1" si="13"/>
        <v>0</v>
      </c>
      <c r="R57" s="178">
        <f t="shared" ca="1" si="14"/>
        <v>265.12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265.12</v>
      </c>
      <c r="I58" s="180">
        <f t="shared" ca="1" si="5"/>
        <v>172.82</v>
      </c>
      <c r="J58" s="177">
        <f t="shared" ca="1" si="6"/>
        <v>87.37</v>
      </c>
      <c r="K58" s="177">
        <f t="shared" ca="1" si="7"/>
        <v>4.93</v>
      </c>
      <c r="L58" s="177">
        <f t="shared" ca="1" si="8"/>
        <v>0</v>
      </c>
      <c r="M58" s="178">
        <f t="shared" ca="1" si="9"/>
        <v>265.12</v>
      </c>
      <c r="N58" s="176">
        <f t="shared" ca="1" si="10"/>
        <v>172.82</v>
      </c>
      <c r="O58" s="177">
        <f t="shared" ca="1" si="11"/>
        <v>87.37</v>
      </c>
      <c r="P58" s="177">
        <f t="shared" ca="1" si="12"/>
        <v>4.93</v>
      </c>
      <c r="Q58" s="177">
        <f t="shared" ca="1" si="13"/>
        <v>0</v>
      </c>
      <c r="R58" s="178">
        <f t="shared" ca="1" si="14"/>
        <v>265.12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265.12</v>
      </c>
      <c r="I59" s="180">
        <f t="shared" ca="1" si="5"/>
        <v>172.82</v>
      </c>
      <c r="J59" s="177">
        <f t="shared" ca="1" si="6"/>
        <v>87.37</v>
      </c>
      <c r="K59" s="177">
        <f t="shared" ca="1" si="7"/>
        <v>4.93</v>
      </c>
      <c r="L59" s="177">
        <f t="shared" ca="1" si="8"/>
        <v>0</v>
      </c>
      <c r="M59" s="178">
        <f t="shared" ca="1" si="9"/>
        <v>265.12</v>
      </c>
      <c r="N59" s="176">
        <f t="shared" ca="1" si="10"/>
        <v>172.82</v>
      </c>
      <c r="O59" s="177">
        <f t="shared" ca="1" si="11"/>
        <v>87.37</v>
      </c>
      <c r="P59" s="177">
        <f t="shared" ca="1" si="12"/>
        <v>4.93</v>
      </c>
      <c r="Q59" s="177">
        <f t="shared" ca="1" si="13"/>
        <v>0</v>
      </c>
      <c r="R59" s="178">
        <f t="shared" ca="1" si="14"/>
        <v>265.12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265.12</v>
      </c>
      <c r="I60" s="180">
        <f t="shared" ca="1" si="5"/>
        <v>172.82</v>
      </c>
      <c r="J60" s="177">
        <f t="shared" ca="1" si="6"/>
        <v>87.37</v>
      </c>
      <c r="K60" s="177">
        <f t="shared" ca="1" si="7"/>
        <v>4.93</v>
      </c>
      <c r="L60" s="177">
        <f t="shared" ca="1" si="8"/>
        <v>0</v>
      </c>
      <c r="M60" s="178">
        <f t="shared" ca="1" si="9"/>
        <v>265.12</v>
      </c>
      <c r="N60" s="176">
        <f t="shared" ca="1" si="10"/>
        <v>172.82</v>
      </c>
      <c r="O60" s="177">
        <f t="shared" ca="1" si="11"/>
        <v>87.37</v>
      </c>
      <c r="P60" s="177">
        <f t="shared" ca="1" si="12"/>
        <v>4.93</v>
      </c>
      <c r="Q60" s="177">
        <f t="shared" ca="1" si="13"/>
        <v>0</v>
      </c>
      <c r="R60" s="178">
        <f t="shared" ca="1" si="14"/>
        <v>265.12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265.12</v>
      </c>
      <c r="I61" s="180">
        <f t="shared" ca="1" si="5"/>
        <v>172.82</v>
      </c>
      <c r="J61" s="177">
        <f t="shared" ca="1" si="6"/>
        <v>87.37</v>
      </c>
      <c r="K61" s="177">
        <f t="shared" ca="1" si="7"/>
        <v>4.93</v>
      </c>
      <c r="L61" s="177">
        <f t="shared" ca="1" si="8"/>
        <v>0</v>
      </c>
      <c r="M61" s="178">
        <f t="shared" ca="1" si="9"/>
        <v>265.12</v>
      </c>
      <c r="N61" s="176">
        <f t="shared" ca="1" si="10"/>
        <v>172.82</v>
      </c>
      <c r="O61" s="177">
        <f t="shared" ca="1" si="11"/>
        <v>87.37</v>
      </c>
      <c r="P61" s="177">
        <f t="shared" ca="1" si="12"/>
        <v>4.93</v>
      </c>
      <c r="Q61" s="177">
        <f t="shared" ca="1" si="13"/>
        <v>0</v>
      </c>
      <c r="R61" s="178">
        <f t="shared" ca="1" si="14"/>
        <v>265.12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332.33</v>
      </c>
      <c r="I62" s="180">
        <f t="shared" ca="1" si="5"/>
        <v>240.03</v>
      </c>
      <c r="J62" s="177">
        <f t="shared" ca="1" si="6"/>
        <v>87.37</v>
      </c>
      <c r="K62" s="177">
        <f t="shared" ca="1" si="7"/>
        <v>4.93</v>
      </c>
      <c r="L62" s="177">
        <f t="shared" ca="1" si="8"/>
        <v>0</v>
      </c>
      <c r="M62" s="178">
        <f t="shared" ca="1" si="9"/>
        <v>332.33</v>
      </c>
      <c r="N62" s="176">
        <f t="shared" ca="1" si="10"/>
        <v>240.03</v>
      </c>
      <c r="O62" s="177">
        <f t="shared" ca="1" si="11"/>
        <v>87.37</v>
      </c>
      <c r="P62" s="177">
        <f t="shared" ca="1" si="12"/>
        <v>4.93</v>
      </c>
      <c r="Q62" s="177">
        <f t="shared" ca="1" si="13"/>
        <v>0</v>
      </c>
      <c r="R62" s="178">
        <f t="shared" ca="1" si="14"/>
        <v>332.33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361.13</v>
      </c>
      <c r="I63" s="180">
        <f t="shared" ca="1" si="5"/>
        <v>268.83</v>
      </c>
      <c r="J63" s="177">
        <f t="shared" ca="1" si="6"/>
        <v>87.37</v>
      </c>
      <c r="K63" s="177">
        <f t="shared" ca="1" si="7"/>
        <v>4.93</v>
      </c>
      <c r="L63" s="177">
        <f t="shared" ca="1" si="8"/>
        <v>0</v>
      </c>
      <c r="M63" s="178">
        <f t="shared" ca="1" si="9"/>
        <v>361.13</v>
      </c>
      <c r="N63" s="176">
        <f t="shared" ca="1" si="10"/>
        <v>268.83</v>
      </c>
      <c r="O63" s="177">
        <f t="shared" ca="1" si="11"/>
        <v>87.37</v>
      </c>
      <c r="P63" s="177">
        <f t="shared" ca="1" si="12"/>
        <v>4.93</v>
      </c>
      <c r="Q63" s="177">
        <f t="shared" ca="1" si="13"/>
        <v>0</v>
      </c>
      <c r="R63" s="178">
        <f t="shared" ca="1" si="14"/>
        <v>361.13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361.13</v>
      </c>
      <c r="I64" s="180">
        <f t="shared" ca="1" si="5"/>
        <v>268.83</v>
      </c>
      <c r="J64" s="177">
        <f t="shared" ca="1" si="6"/>
        <v>87.37</v>
      </c>
      <c r="K64" s="177">
        <f t="shared" ca="1" si="7"/>
        <v>4.93</v>
      </c>
      <c r="L64" s="177">
        <f t="shared" ca="1" si="8"/>
        <v>0</v>
      </c>
      <c r="M64" s="178">
        <f t="shared" ca="1" si="9"/>
        <v>361.13</v>
      </c>
      <c r="N64" s="176">
        <f t="shared" ca="1" si="10"/>
        <v>268.83</v>
      </c>
      <c r="O64" s="177">
        <f t="shared" ca="1" si="11"/>
        <v>87.37</v>
      </c>
      <c r="P64" s="177">
        <f t="shared" ca="1" si="12"/>
        <v>4.93</v>
      </c>
      <c r="Q64" s="177">
        <f t="shared" ca="1" si="13"/>
        <v>0</v>
      </c>
      <c r="R64" s="178">
        <f t="shared" ca="1" si="14"/>
        <v>361.13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361.13</v>
      </c>
      <c r="I65" s="180">
        <f t="shared" ca="1" si="5"/>
        <v>268.83</v>
      </c>
      <c r="J65" s="177">
        <f t="shared" ca="1" si="6"/>
        <v>87.37</v>
      </c>
      <c r="K65" s="177">
        <f t="shared" ca="1" si="7"/>
        <v>4.93</v>
      </c>
      <c r="L65" s="177">
        <f t="shared" ca="1" si="8"/>
        <v>0</v>
      </c>
      <c r="M65" s="178">
        <f t="shared" ca="1" si="9"/>
        <v>361.13</v>
      </c>
      <c r="N65" s="176">
        <f t="shared" ca="1" si="10"/>
        <v>268.83</v>
      </c>
      <c r="O65" s="177">
        <f t="shared" ca="1" si="11"/>
        <v>87.37</v>
      </c>
      <c r="P65" s="177">
        <f t="shared" ca="1" si="12"/>
        <v>4.93</v>
      </c>
      <c r="Q65" s="177">
        <f t="shared" ca="1" si="13"/>
        <v>0</v>
      </c>
      <c r="R65" s="178">
        <f t="shared" ca="1" si="14"/>
        <v>361.13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361.13</v>
      </c>
      <c r="I66" s="180">
        <f t="shared" ca="1" si="5"/>
        <v>268.83</v>
      </c>
      <c r="J66" s="177">
        <f t="shared" ca="1" si="6"/>
        <v>87.37</v>
      </c>
      <c r="K66" s="177">
        <f t="shared" ca="1" si="7"/>
        <v>4.93</v>
      </c>
      <c r="L66" s="177">
        <f t="shared" ca="1" si="8"/>
        <v>0</v>
      </c>
      <c r="M66" s="178">
        <f t="shared" ca="1" si="9"/>
        <v>361.13</v>
      </c>
      <c r="N66" s="176">
        <f t="shared" ca="1" si="10"/>
        <v>268.83</v>
      </c>
      <c r="O66" s="177">
        <f t="shared" ca="1" si="11"/>
        <v>87.37</v>
      </c>
      <c r="P66" s="177">
        <f t="shared" ca="1" si="12"/>
        <v>4.93</v>
      </c>
      <c r="Q66" s="177">
        <f t="shared" ca="1" si="13"/>
        <v>0</v>
      </c>
      <c r="R66" s="178">
        <f t="shared" ca="1" si="14"/>
        <v>361.13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361.13</v>
      </c>
      <c r="I67" s="180">
        <f t="shared" ca="1" si="5"/>
        <v>268.83</v>
      </c>
      <c r="J67" s="177">
        <f t="shared" ca="1" si="6"/>
        <v>87.37</v>
      </c>
      <c r="K67" s="177">
        <f t="shared" ca="1" si="7"/>
        <v>4.93</v>
      </c>
      <c r="L67" s="177">
        <f t="shared" ca="1" si="8"/>
        <v>0</v>
      </c>
      <c r="M67" s="178">
        <f t="shared" ca="1" si="9"/>
        <v>361.13</v>
      </c>
      <c r="N67" s="176">
        <f t="shared" ca="1" si="10"/>
        <v>268.83</v>
      </c>
      <c r="O67" s="177">
        <f t="shared" ca="1" si="11"/>
        <v>87.37</v>
      </c>
      <c r="P67" s="177">
        <f t="shared" ca="1" si="12"/>
        <v>4.93</v>
      </c>
      <c r="Q67" s="177">
        <f t="shared" ca="1" si="13"/>
        <v>0</v>
      </c>
      <c r="R67" s="178">
        <f t="shared" ca="1" si="14"/>
        <v>361.13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361.13</v>
      </c>
      <c r="I68" s="180">
        <f t="shared" ref="I68:I98" ca="1" si="20">INDIRECT("BRPL_EOD!" &amp; $V$3 &amp; X68)</f>
        <v>268.83</v>
      </c>
      <c r="J68" s="177">
        <f t="shared" ref="J68:J98" ca="1" si="21">INDIRECT("BYPL_EOD!" &amp; $V$3 &amp; X68)</f>
        <v>87.37</v>
      </c>
      <c r="K68" s="177">
        <f t="shared" ref="K68:K98" ca="1" si="22">INDIRECT("TPDDL_EOD!" &amp; $V$3 &amp; X68)</f>
        <v>4.93</v>
      </c>
      <c r="L68" s="177">
        <f t="shared" ref="L68:L98" ca="1" si="23">INDIRECT("NDMC_EOD!" &amp; $V$3 &amp; X68)</f>
        <v>0</v>
      </c>
      <c r="M68" s="178">
        <f t="shared" ref="M68:M98" ca="1" si="24">SUM(I68:L68)</f>
        <v>361.13</v>
      </c>
      <c r="N68" s="176">
        <f t="shared" ref="N68:N98" ca="1" si="25">INDIRECT("BRPL_ISGS_exbus!" &amp; $V$3 &amp; X68)</f>
        <v>268.83</v>
      </c>
      <c r="O68" s="177">
        <f t="shared" ref="O68:O98" ca="1" si="26">INDIRECT("BYPL_ISGS_exbus!" &amp; $V$3 &amp; X68)</f>
        <v>87.37</v>
      </c>
      <c r="P68" s="177">
        <f t="shared" ref="P68:P98" ca="1" si="27">INDIRECT("TPDDL_ISGS_exbus!" &amp; $V$3 &amp; X68)</f>
        <v>4.93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361.13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361.13</v>
      </c>
      <c r="I69" s="180">
        <f t="shared" ca="1" si="20"/>
        <v>268.83</v>
      </c>
      <c r="J69" s="177">
        <f t="shared" ca="1" si="21"/>
        <v>87.37</v>
      </c>
      <c r="K69" s="177">
        <f t="shared" ca="1" si="22"/>
        <v>4.93</v>
      </c>
      <c r="L69" s="177">
        <f t="shared" ca="1" si="23"/>
        <v>0</v>
      </c>
      <c r="M69" s="178">
        <f t="shared" ca="1" si="24"/>
        <v>361.13</v>
      </c>
      <c r="N69" s="176">
        <f t="shared" ca="1" si="25"/>
        <v>268.83</v>
      </c>
      <c r="O69" s="177">
        <f t="shared" ca="1" si="26"/>
        <v>87.37</v>
      </c>
      <c r="P69" s="177">
        <f t="shared" ca="1" si="27"/>
        <v>4.93</v>
      </c>
      <c r="Q69" s="177">
        <f t="shared" ca="1" si="28"/>
        <v>0</v>
      </c>
      <c r="R69" s="178">
        <f t="shared" ca="1" si="29"/>
        <v>361.13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361.13</v>
      </c>
      <c r="I70" s="180">
        <f t="shared" ca="1" si="20"/>
        <v>268.83</v>
      </c>
      <c r="J70" s="177">
        <f t="shared" ca="1" si="21"/>
        <v>87.37</v>
      </c>
      <c r="K70" s="177">
        <f t="shared" ca="1" si="22"/>
        <v>4.93</v>
      </c>
      <c r="L70" s="177">
        <f t="shared" ca="1" si="23"/>
        <v>0</v>
      </c>
      <c r="M70" s="178">
        <f t="shared" ca="1" si="24"/>
        <v>361.13</v>
      </c>
      <c r="N70" s="176">
        <f t="shared" ca="1" si="25"/>
        <v>268.83</v>
      </c>
      <c r="O70" s="177">
        <f t="shared" ca="1" si="26"/>
        <v>87.37</v>
      </c>
      <c r="P70" s="177">
        <f t="shared" ca="1" si="27"/>
        <v>4.93</v>
      </c>
      <c r="Q70" s="177">
        <f t="shared" ca="1" si="28"/>
        <v>0</v>
      </c>
      <c r="R70" s="178">
        <f t="shared" ca="1" si="29"/>
        <v>361.13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361.13</v>
      </c>
      <c r="I71" s="180">
        <f t="shared" ca="1" si="20"/>
        <v>268.83</v>
      </c>
      <c r="J71" s="177">
        <f t="shared" ca="1" si="21"/>
        <v>87.37</v>
      </c>
      <c r="K71" s="177">
        <f t="shared" ca="1" si="22"/>
        <v>4.93</v>
      </c>
      <c r="L71" s="177">
        <f t="shared" ca="1" si="23"/>
        <v>0</v>
      </c>
      <c r="M71" s="178">
        <f t="shared" ca="1" si="24"/>
        <v>361.13</v>
      </c>
      <c r="N71" s="176">
        <f t="shared" ca="1" si="25"/>
        <v>268.83</v>
      </c>
      <c r="O71" s="177">
        <f t="shared" ca="1" si="26"/>
        <v>87.37</v>
      </c>
      <c r="P71" s="177">
        <f t="shared" ca="1" si="27"/>
        <v>4.93</v>
      </c>
      <c r="Q71" s="177">
        <f t="shared" ca="1" si="28"/>
        <v>0</v>
      </c>
      <c r="R71" s="178">
        <f t="shared" ca="1" si="29"/>
        <v>361.13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361.13</v>
      </c>
      <c r="I72" s="180">
        <f t="shared" ca="1" si="20"/>
        <v>268.83</v>
      </c>
      <c r="J72" s="177">
        <f t="shared" ca="1" si="21"/>
        <v>87.37</v>
      </c>
      <c r="K72" s="177">
        <f t="shared" ca="1" si="22"/>
        <v>4.93</v>
      </c>
      <c r="L72" s="177">
        <f t="shared" ca="1" si="23"/>
        <v>0</v>
      </c>
      <c r="M72" s="178">
        <f t="shared" ca="1" si="24"/>
        <v>361.13</v>
      </c>
      <c r="N72" s="176">
        <f t="shared" ca="1" si="25"/>
        <v>268.83</v>
      </c>
      <c r="O72" s="177">
        <f t="shared" ca="1" si="26"/>
        <v>87.37</v>
      </c>
      <c r="P72" s="177">
        <f t="shared" ca="1" si="27"/>
        <v>4.93</v>
      </c>
      <c r="Q72" s="177">
        <f t="shared" ca="1" si="28"/>
        <v>0</v>
      </c>
      <c r="R72" s="178">
        <f t="shared" ca="1" si="29"/>
        <v>361.13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361.13</v>
      </c>
      <c r="I73" s="180">
        <f t="shared" ca="1" si="20"/>
        <v>268.83</v>
      </c>
      <c r="J73" s="177">
        <f t="shared" ca="1" si="21"/>
        <v>87.37</v>
      </c>
      <c r="K73" s="177">
        <f t="shared" ca="1" si="22"/>
        <v>4.93</v>
      </c>
      <c r="L73" s="177">
        <f t="shared" ca="1" si="23"/>
        <v>0</v>
      </c>
      <c r="M73" s="178">
        <f t="shared" ca="1" si="24"/>
        <v>361.13</v>
      </c>
      <c r="N73" s="176">
        <f t="shared" ca="1" si="25"/>
        <v>268.83</v>
      </c>
      <c r="O73" s="177">
        <f t="shared" ca="1" si="26"/>
        <v>87.37</v>
      </c>
      <c r="P73" s="177">
        <f t="shared" ca="1" si="27"/>
        <v>4.93</v>
      </c>
      <c r="Q73" s="177">
        <f t="shared" ca="1" si="28"/>
        <v>0</v>
      </c>
      <c r="R73" s="178">
        <f t="shared" ca="1" si="29"/>
        <v>361.13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361.13</v>
      </c>
      <c r="I74" s="180">
        <f t="shared" ca="1" si="20"/>
        <v>268.83</v>
      </c>
      <c r="J74" s="177">
        <f t="shared" ca="1" si="21"/>
        <v>87.37</v>
      </c>
      <c r="K74" s="177">
        <f t="shared" ca="1" si="22"/>
        <v>4.93</v>
      </c>
      <c r="L74" s="177">
        <f t="shared" ca="1" si="23"/>
        <v>0</v>
      </c>
      <c r="M74" s="178">
        <f t="shared" ca="1" si="24"/>
        <v>361.13</v>
      </c>
      <c r="N74" s="176">
        <f t="shared" ca="1" si="25"/>
        <v>268.83</v>
      </c>
      <c r="O74" s="177">
        <f t="shared" ca="1" si="26"/>
        <v>87.37</v>
      </c>
      <c r="P74" s="177">
        <f t="shared" ca="1" si="27"/>
        <v>4.93</v>
      </c>
      <c r="Q74" s="177">
        <f t="shared" ca="1" si="28"/>
        <v>0</v>
      </c>
      <c r="R74" s="178">
        <f t="shared" ca="1" si="29"/>
        <v>361.13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428.34</v>
      </c>
      <c r="I75" s="180">
        <f t="shared" ca="1" si="20"/>
        <v>336.04</v>
      </c>
      <c r="J75" s="177">
        <f t="shared" ca="1" si="21"/>
        <v>87.37</v>
      </c>
      <c r="K75" s="177">
        <f t="shared" ca="1" si="22"/>
        <v>4.93</v>
      </c>
      <c r="L75" s="177">
        <f t="shared" ca="1" si="23"/>
        <v>0</v>
      </c>
      <c r="M75" s="178">
        <f t="shared" ca="1" si="24"/>
        <v>428.34000000000003</v>
      </c>
      <c r="N75" s="176">
        <f t="shared" ca="1" si="25"/>
        <v>336.03999999999996</v>
      </c>
      <c r="O75" s="177">
        <f t="shared" ca="1" si="26"/>
        <v>87.36999999999999</v>
      </c>
      <c r="P75" s="177">
        <f t="shared" ca="1" si="27"/>
        <v>4.9299999999999988</v>
      </c>
      <c r="Q75" s="177">
        <f t="shared" ca="1" si="28"/>
        <v>0</v>
      </c>
      <c r="R75" s="178">
        <f t="shared" ca="1" si="29"/>
        <v>428.34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495.55</v>
      </c>
      <c r="I76" s="180">
        <f t="shared" ca="1" si="20"/>
        <v>403.25</v>
      </c>
      <c r="J76" s="177">
        <f t="shared" ca="1" si="21"/>
        <v>87.37</v>
      </c>
      <c r="K76" s="177">
        <f t="shared" ca="1" si="22"/>
        <v>4.93</v>
      </c>
      <c r="L76" s="177">
        <f t="shared" ca="1" si="23"/>
        <v>0</v>
      </c>
      <c r="M76" s="178">
        <f t="shared" ca="1" si="24"/>
        <v>495.55</v>
      </c>
      <c r="N76" s="176">
        <f t="shared" ca="1" si="25"/>
        <v>403.25</v>
      </c>
      <c r="O76" s="177">
        <f t="shared" ca="1" si="26"/>
        <v>87.37</v>
      </c>
      <c r="P76" s="177">
        <f t="shared" ca="1" si="27"/>
        <v>4.93</v>
      </c>
      <c r="Q76" s="177">
        <f t="shared" ca="1" si="28"/>
        <v>0</v>
      </c>
      <c r="R76" s="178">
        <f t="shared" ca="1" si="29"/>
        <v>495.55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598.32000000000005</v>
      </c>
      <c r="I77" s="180">
        <f t="shared" ca="1" si="20"/>
        <v>431.81</v>
      </c>
      <c r="J77" s="177">
        <f t="shared" ca="1" si="21"/>
        <v>157.53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598.32000000000005</v>
      </c>
      <c r="N77" s="176">
        <f t="shared" ca="1" si="25"/>
        <v>431.81</v>
      </c>
      <c r="O77" s="177">
        <f t="shared" ca="1" si="26"/>
        <v>157.53</v>
      </c>
      <c r="P77" s="177">
        <f t="shared" ca="1" si="27"/>
        <v>8.98</v>
      </c>
      <c r="Q77" s="177">
        <f t="shared" ca="1" si="28"/>
        <v>0</v>
      </c>
      <c r="R77" s="178">
        <f t="shared" ca="1" si="29"/>
        <v>598.32000000000005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655.69</v>
      </c>
      <c r="I78" s="180">
        <f t="shared" ca="1" si="20"/>
        <v>489.14</v>
      </c>
      <c r="J78" s="177">
        <f t="shared" ca="1" si="21"/>
        <v>157.56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655.68000000000006</v>
      </c>
      <c r="N78" s="176">
        <f t="shared" ca="1" si="25"/>
        <v>489.14746004148361</v>
      </c>
      <c r="O78" s="177">
        <f t="shared" ca="1" si="26"/>
        <v>157.56240300146413</v>
      </c>
      <c r="P78" s="177">
        <f t="shared" ca="1" si="27"/>
        <v>8.9801369570522205</v>
      </c>
      <c r="Q78" s="177">
        <f t="shared" ca="1" si="28"/>
        <v>0</v>
      </c>
      <c r="R78" s="178">
        <f t="shared" ca="1" si="29"/>
        <v>655.68999999999994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649.59</v>
      </c>
      <c r="I79" s="180">
        <f t="shared" ca="1" si="20"/>
        <v>489.28</v>
      </c>
      <c r="J79" s="177">
        <f t="shared" ca="1" si="21"/>
        <v>151.32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649.58999999999992</v>
      </c>
      <c r="N79" s="176">
        <f t="shared" ca="1" si="25"/>
        <v>489.28000000000009</v>
      </c>
      <c r="O79" s="177">
        <f t="shared" ca="1" si="26"/>
        <v>151.32000000000002</v>
      </c>
      <c r="P79" s="177">
        <f t="shared" ca="1" si="27"/>
        <v>8.990000000000002</v>
      </c>
      <c r="Q79" s="177">
        <f t="shared" ca="1" si="28"/>
        <v>0</v>
      </c>
      <c r="R79" s="178">
        <f t="shared" ca="1" si="29"/>
        <v>649.59000000000015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651.83000000000004</v>
      </c>
      <c r="I80" s="180">
        <f t="shared" ca="1" si="20"/>
        <v>489.29</v>
      </c>
      <c r="J80" s="177">
        <f t="shared" ca="1" si="21"/>
        <v>157.61000000000001</v>
      </c>
      <c r="K80" s="177">
        <f t="shared" ca="1" si="22"/>
        <v>4.93</v>
      </c>
      <c r="L80" s="177">
        <f t="shared" ca="1" si="23"/>
        <v>0</v>
      </c>
      <c r="M80" s="178">
        <f t="shared" ca="1" si="24"/>
        <v>651.83000000000004</v>
      </c>
      <c r="N80" s="176">
        <f t="shared" ca="1" si="25"/>
        <v>489.29</v>
      </c>
      <c r="O80" s="177">
        <f t="shared" ca="1" si="26"/>
        <v>157.61000000000001</v>
      </c>
      <c r="P80" s="177">
        <f t="shared" ca="1" si="27"/>
        <v>4.93</v>
      </c>
      <c r="Q80" s="177">
        <f t="shared" ca="1" si="28"/>
        <v>0</v>
      </c>
      <c r="R80" s="178">
        <f t="shared" ca="1" si="29"/>
        <v>651.83000000000004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595.41</v>
      </c>
      <c r="I81" s="180">
        <f t="shared" ca="1" si="20"/>
        <v>427.21</v>
      </c>
      <c r="J81" s="177">
        <f t="shared" ca="1" si="21"/>
        <v>163.09</v>
      </c>
      <c r="K81" s="177">
        <f t="shared" ca="1" si="22"/>
        <v>5.1100000000000003</v>
      </c>
      <c r="L81" s="177">
        <f t="shared" ca="1" si="23"/>
        <v>0</v>
      </c>
      <c r="M81" s="178">
        <f t="shared" ca="1" si="24"/>
        <v>595.41</v>
      </c>
      <c r="N81" s="176">
        <f t="shared" ca="1" si="25"/>
        <v>427.21</v>
      </c>
      <c r="O81" s="177">
        <f t="shared" ca="1" si="26"/>
        <v>163.09</v>
      </c>
      <c r="P81" s="177">
        <f t="shared" ca="1" si="27"/>
        <v>5.1100000000000003</v>
      </c>
      <c r="Q81" s="177">
        <f t="shared" ca="1" si="28"/>
        <v>0</v>
      </c>
      <c r="R81" s="178">
        <f t="shared" ca="1" si="29"/>
        <v>595.41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480.48</v>
      </c>
      <c r="I82" s="180">
        <f t="shared" ca="1" si="20"/>
        <v>355.46</v>
      </c>
      <c r="J82" s="177">
        <f t="shared" ca="1" si="21"/>
        <v>120.09</v>
      </c>
      <c r="K82" s="177">
        <f t="shared" ca="1" si="22"/>
        <v>4.9400000000000004</v>
      </c>
      <c r="L82" s="177">
        <f t="shared" ca="1" si="23"/>
        <v>0</v>
      </c>
      <c r="M82" s="178">
        <f t="shared" ca="1" si="24"/>
        <v>480.48999999999995</v>
      </c>
      <c r="N82" s="176">
        <f t="shared" ca="1" si="25"/>
        <v>355.45260213532021</v>
      </c>
      <c r="O82" s="177">
        <f t="shared" ca="1" si="26"/>
        <v>120.08750067639286</v>
      </c>
      <c r="P82" s="177">
        <f t="shared" ca="1" si="27"/>
        <v>4.9398971882869578</v>
      </c>
      <c r="Q82" s="177">
        <f t="shared" ca="1" si="28"/>
        <v>0</v>
      </c>
      <c r="R82" s="178">
        <f t="shared" ca="1" si="29"/>
        <v>480.48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377.45</v>
      </c>
      <c r="I83" s="180">
        <f t="shared" ca="1" si="20"/>
        <v>288.02999999999997</v>
      </c>
      <c r="J83" s="177">
        <f t="shared" ca="1" si="21"/>
        <v>84.49</v>
      </c>
      <c r="K83" s="177">
        <f t="shared" ca="1" si="22"/>
        <v>4.93</v>
      </c>
      <c r="L83" s="177">
        <f t="shared" ca="1" si="23"/>
        <v>0</v>
      </c>
      <c r="M83" s="178">
        <f t="shared" ca="1" si="24"/>
        <v>377.45</v>
      </c>
      <c r="N83" s="176">
        <f t="shared" ca="1" si="25"/>
        <v>288.02999999999997</v>
      </c>
      <c r="O83" s="177">
        <f t="shared" ca="1" si="26"/>
        <v>84.49</v>
      </c>
      <c r="P83" s="177">
        <f t="shared" ca="1" si="27"/>
        <v>4.93</v>
      </c>
      <c r="Q83" s="177">
        <f t="shared" ca="1" si="28"/>
        <v>0</v>
      </c>
      <c r="R83" s="178">
        <f t="shared" ca="1" si="29"/>
        <v>377.45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358.25</v>
      </c>
      <c r="I84" s="180">
        <f t="shared" ca="1" si="20"/>
        <v>268.83</v>
      </c>
      <c r="J84" s="177">
        <f t="shared" ca="1" si="21"/>
        <v>84.49</v>
      </c>
      <c r="K84" s="177">
        <f t="shared" ca="1" si="22"/>
        <v>4.93</v>
      </c>
      <c r="L84" s="177">
        <f t="shared" ca="1" si="23"/>
        <v>0</v>
      </c>
      <c r="M84" s="178">
        <f t="shared" ca="1" si="24"/>
        <v>358.25</v>
      </c>
      <c r="N84" s="176">
        <f t="shared" ca="1" si="25"/>
        <v>268.83</v>
      </c>
      <c r="O84" s="177">
        <f t="shared" ca="1" si="26"/>
        <v>84.49</v>
      </c>
      <c r="P84" s="177">
        <f t="shared" ca="1" si="27"/>
        <v>4.93</v>
      </c>
      <c r="Q84" s="177">
        <f t="shared" ca="1" si="28"/>
        <v>0</v>
      </c>
      <c r="R84" s="178">
        <f t="shared" ca="1" si="29"/>
        <v>358.25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358.25</v>
      </c>
      <c r="I85" s="180">
        <f t="shared" ca="1" si="20"/>
        <v>268.83</v>
      </c>
      <c r="J85" s="177">
        <f t="shared" ca="1" si="21"/>
        <v>84.49</v>
      </c>
      <c r="K85" s="177">
        <f t="shared" ca="1" si="22"/>
        <v>4.93</v>
      </c>
      <c r="L85" s="177">
        <f t="shared" ca="1" si="23"/>
        <v>0</v>
      </c>
      <c r="M85" s="178">
        <f t="shared" ca="1" si="24"/>
        <v>358.25</v>
      </c>
      <c r="N85" s="176">
        <f t="shared" ca="1" si="25"/>
        <v>268.83</v>
      </c>
      <c r="O85" s="177">
        <f t="shared" ca="1" si="26"/>
        <v>84.49</v>
      </c>
      <c r="P85" s="177">
        <f t="shared" ca="1" si="27"/>
        <v>4.93</v>
      </c>
      <c r="Q85" s="177">
        <f t="shared" ca="1" si="28"/>
        <v>0</v>
      </c>
      <c r="R85" s="178">
        <f t="shared" ca="1" si="29"/>
        <v>358.25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358.25</v>
      </c>
      <c r="I86" s="180">
        <f t="shared" ca="1" si="20"/>
        <v>268.83</v>
      </c>
      <c r="J86" s="177">
        <f t="shared" ca="1" si="21"/>
        <v>84.49</v>
      </c>
      <c r="K86" s="177">
        <f t="shared" ca="1" si="22"/>
        <v>4.93</v>
      </c>
      <c r="L86" s="177">
        <f t="shared" ca="1" si="23"/>
        <v>0</v>
      </c>
      <c r="M86" s="178">
        <f t="shared" ca="1" si="24"/>
        <v>358.25</v>
      </c>
      <c r="N86" s="176">
        <f t="shared" ca="1" si="25"/>
        <v>268.83</v>
      </c>
      <c r="O86" s="177">
        <f t="shared" ca="1" si="26"/>
        <v>84.49</v>
      </c>
      <c r="P86" s="177">
        <f t="shared" ca="1" si="27"/>
        <v>4.93</v>
      </c>
      <c r="Q86" s="177">
        <f t="shared" ca="1" si="28"/>
        <v>0</v>
      </c>
      <c r="R86" s="178">
        <f t="shared" ca="1" si="29"/>
        <v>358.25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358.25</v>
      </c>
      <c r="I87" s="180">
        <f t="shared" ca="1" si="20"/>
        <v>268.83</v>
      </c>
      <c r="J87" s="177">
        <f t="shared" ca="1" si="21"/>
        <v>84.49</v>
      </c>
      <c r="K87" s="177">
        <f t="shared" ca="1" si="22"/>
        <v>4.93</v>
      </c>
      <c r="L87" s="177">
        <f t="shared" ca="1" si="23"/>
        <v>0</v>
      </c>
      <c r="M87" s="178">
        <f t="shared" ca="1" si="24"/>
        <v>358.25</v>
      </c>
      <c r="N87" s="176">
        <f t="shared" ca="1" si="25"/>
        <v>268.83</v>
      </c>
      <c r="O87" s="177">
        <f t="shared" ca="1" si="26"/>
        <v>84.49</v>
      </c>
      <c r="P87" s="177">
        <f t="shared" ca="1" si="27"/>
        <v>4.93</v>
      </c>
      <c r="Q87" s="177">
        <f t="shared" ca="1" si="28"/>
        <v>0</v>
      </c>
      <c r="R87" s="178">
        <f t="shared" ca="1" si="29"/>
        <v>358.25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358.25</v>
      </c>
      <c r="I88" s="180">
        <f t="shared" ca="1" si="20"/>
        <v>268.83</v>
      </c>
      <c r="J88" s="177">
        <f t="shared" ca="1" si="21"/>
        <v>84.49</v>
      </c>
      <c r="K88" s="177">
        <f t="shared" ca="1" si="22"/>
        <v>4.93</v>
      </c>
      <c r="L88" s="177">
        <f t="shared" ca="1" si="23"/>
        <v>0</v>
      </c>
      <c r="M88" s="178">
        <f t="shared" ca="1" si="24"/>
        <v>358.25</v>
      </c>
      <c r="N88" s="176">
        <f t="shared" ca="1" si="25"/>
        <v>268.83</v>
      </c>
      <c r="O88" s="177">
        <f t="shared" ca="1" si="26"/>
        <v>84.49</v>
      </c>
      <c r="P88" s="177">
        <f t="shared" ca="1" si="27"/>
        <v>4.93</v>
      </c>
      <c r="Q88" s="177">
        <f t="shared" ca="1" si="28"/>
        <v>0</v>
      </c>
      <c r="R88" s="178">
        <f t="shared" ca="1" si="29"/>
        <v>358.25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348.65</v>
      </c>
      <c r="I89" s="180">
        <f t="shared" ca="1" si="20"/>
        <v>259.23</v>
      </c>
      <c r="J89" s="177">
        <f t="shared" ca="1" si="21"/>
        <v>84.49</v>
      </c>
      <c r="K89" s="177">
        <f t="shared" ca="1" si="22"/>
        <v>4.93</v>
      </c>
      <c r="L89" s="177">
        <f t="shared" ca="1" si="23"/>
        <v>0</v>
      </c>
      <c r="M89" s="178">
        <f t="shared" ca="1" si="24"/>
        <v>348.65000000000003</v>
      </c>
      <c r="N89" s="176">
        <f t="shared" ca="1" si="25"/>
        <v>259.22999999999996</v>
      </c>
      <c r="O89" s="177">
        <f t="shared" ca="1" si="26"/>
        <v>84.489999999999981</v>
      </c>
      <c r="P89" s="177">
        <f t="shared" ca="1" si="27"/>
        <v>4.9299999999999988</v>
      </c>
      <c r="Q89" s="177">
        <f t="shared" ca="1" si="28"/>
        <v>0</v>
      </c>
      <c r="R89" s="178">
        <f t="shared" ca="1" si="29"/>
        <v>348.64999999999992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281.44</v>
      </c>
      <c r="I90" s="180">
        <f t="shared" ca="1" si="20"/>
        <v>192.02</v>
      </c>
      <c r="J90" s="177">
        <f t="shared" ca="1" si="21"/>
        <v>84.49</v>
      </c>
      <c r="K90" s="177">
        <f t="shared" ca="1" si="22"/>
        <v>4.93</v>
      </c>
      <c r="L90" s="177">
        <f t="shared" ca="1" si="23"/>
        <v>0</v>
      </c>
      <c r="M90" s="178">
        <f t="shared" ca="1" si="24"/>
        <v>281.44</v>
      </c>
      <c r="N90" s="176">
        <f t="shared" ca="1" si="25"/>
        <v>192.02</v>
      </c>
      <c r="O90" s="177">
        <f t="shared" ca="1" si="26"/>
        <v>84.49</v>
      </c>
      <c r="P90" s="177">
        <f t="shared" ca="1" si="27"/>
        <v>4.93</v>
      </c>
      <c r="Q90" s="177">
        <f t="shared" ca="1" si="28"/>
        <v>0</v>
      </c>
      <c r="R90" s="178">
        <f t="shared" ca="1" si="29"/>
        <v>281.44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281.44</v>
      </c>
      <c r="I91" s="180">
        <f t="shared" ca="1" si="20"/>
        <v>192.02</v>
      </c>
      <c r="J91" s="177">
        <f t="shared" ca="1" si="21"/>
        <v>84.49</v>
      </c>
      <c r="K91" s="177">
        <f t="shared" ca="1" si="22"/>
        <v>4.93</v>
      </c>
      <c r="L91" s="177">
        <f t="shared" ca="1" si="23"/>
        <v>0</v>
      </c>
      <c r="M91" s="178">
        <f t="shared" ca="1" si="24"/>
        <v>281.44</v>
      </c>
      <c r="N91" s="176">
        <f t="shared" ca="1" si="25"/>
        <v>192.02</v>
      </c>
      <c r="O91" s="177">
        <f t="shared" ca="1" si="26"/>
        <v>84.49</v>
      </c>
      <c r="P91" s="177">
        <f t="shared" ca="1" si="27"/>
        <v>4.93</v>
      </c>
      <c r="Q91" s="177">
        <f t="shared" ca="1" si="28"/>
        <v>0</v>
      </c>
      <c r="R91" s="178">
        <f t="shared" ca="1" si="29"/>
        <v>281.44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281.44</v>
      </c>
      <c r="I92" s="180">
        <f t="shared" ca="1" si="20"/>
        <v>192.02</v>
      </c>
      <c r="J92" s="177">
        <f t="shared" ca="1" si="21"/>
        <v>84.49</v>
      </c>
      <c r="K92" s="177">
        <f t="shared" ca="1" si="22"/>
        <v>4.93</v>
      </c>
      <c r="L92" s="177">
        <f t="shared" ca="1" si="23"/>
        <v>0</v>
      </c>
      <c r="M92" s="178">
        <f t="shared" ca="1" si="24"/>
        <v>281.44</v>
      </c>
      <c r="N92" s="176">
        <f t="shared" ca="1" si="25"/>
        <v>192.02</v>
      </c>
      <c r="O92" s="177">
        <f t="shared" ca="1" si="26"/>
        <v>84.49</v>
      </c>
      <c r="P92" s="177">
        <f t="shared" ca="1" si="27"/>
        <v>4.93</v>
      </c>
      <c r="Q92" s="177">
        <f t="shared" ca="1" si="28"/>
        <v>0</v>
      </c>
      <c r="R92" s="178">
        <f t="shared" ca="1" si="29"/>
        <v>281.44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281.44</v>
      </c>
      <c r="I93" s="180">
        <f t="shared" ca="1" si="20"/>
        <v>192.02</v>
      </c>
      <c r="J93" s="177">
        <f t="shared" ca="1" si="21"/>
        <v>84.49</v>
      </c>
      <c r="K93" s="177">
        <f t="shared" ca="1" si="22"/>
        <v>4.93</v>
      </c>
      <c r="L93" s="177">
        <f t="shared" ca="1" si="23"/>
        <v>0</v>
      </c>
      <c r="M93" s="178">
        <f t="shared" ca="1" si="24"/>
        <v>281.44</v>
      </c>
      <c r="N93" s="176">
        <f t="shared" ca="1" si="25"/>
        <v>192.02</v>
      </c>
      <c r="O93" s="177">
        <f t="shared" ca="1" si="26"/>
        <v>84.49</v>
      </c>
      <c r="P93" s="177">
        <f t="shared" ca="1" si="27"/>
        <v>4.93</v>
      </c>
      <c r="Q93" s="177">
        <f t="shared" ca="1" si="28"/>
        <v>0</v>
      </c>
      <c r="R93" s="178">
        <f t="shared" ca="1" si="29"/>
        <v>281.44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281.44</v>
      </c>
      <c r="I94" s="180">
        <f t="shared" ca="1" si="20"/>
        <v>192.02</v>
      </c>
      <c r="J94" s="177">
        <f t="shared" ca="1" si="21"/>
        <v>84.49</v>
      </c>
      <c r="K94" s="177">
        <f t="shared" ca="1" si="22"/>
        <v>4.93</v>
      </c>
      <c r="L94" s="177">
        <f t="shared" ca="1" si="23"/>
        <v>0</v>
      </c>
      <c r="M94" s="178">
        <f t="shared" ca="1" si="24"/>
        <v>281.44</v>
      </c>
      <c r="N94" s="176">
        <f t="shared" ca="1" si="25"/>
        <v>192.02</v>
      </c>
      <c r="O94" s="177">
        <f t="shared" ca="1" si="26"/>
        <v>84.49</v>
      </c>
      <c r="P94" s="177">
        <f t="shared" ca="1" si="27"/>
        <v>4.93</v>
      </c>
      <c r="Q94" s="177">
        <f t="shared" ca="1" si="28"/>
        <v>0</v>
      </c>
      <c r="R94" s="178">
        <f t="shared" ca="1" si="29"/>
        <v>281.44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281.44</v>
      </c>
      <c r="I95" s="180">
        <f t="shared" ca="1" si="20"/>
        <v>192.02</v>
      </c>
      <c r="J95" s="177">
        <f t="shared" ca="1" si="21"/>
        <v>84.49</v>
      </c>
      <c r="K95" s="177">
        <f t="shared" ca="1" si="22"/>
        <v>4.93</v>
      </c>
      <c r="L95" s="177">
        <f t="shared" ca="1" si="23"/>
        <v>0</v>
      </c>
      <c r="M95" s="178">
        <f t="shared" ca="1" si="24"/>
        <v>281.44</v>
      </c>
      <c r="N95" s="176">
        <f t="shared" ca="1" si="25"/>
        <v>192.02</v>
      </c>
      <c r="O95" s="177">
        <f t="shared" ca="1" si="26"/>
        <v>84.49</v>
      </c>
      <c r="P95" s="177">
        <f t="shared" ca="1" si="27"/>
        <v>4.93</v>
      </c>
      <c r="Q95" s="177">
        <f t="shared" ca="1" si="28"/>
        <v>0</v>
      </c>
      <c r="R95" s="178">
        <f t="shared" ca="1" si="29"/>
        <v>281.44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281.44</v>
      </c>
      <c r="I96" s="180">
        <f t="shared" ca="1" si="20"/>
        <v>192.02</v>
      </c>
      <c r="J96" s="177">
        <f t="shared" ca="1" si="21"/>
        <v>84.49</v>
      </c>
      <c r="K96" s="177">
        <f t="shared" ca="1" si="22"/>
        <v>4.93</v>
      </c>
      <c r="L96" s="177">
        <f t="shared" ca="1" si="23"/>
        <v>0</v>
      </c>
      <c r="M96" s="178">
        <f t="shared" ca="1" si="24"/>
        <v>281.44</v>
      </c>
      <c r="N96" s="176">
        <f t="shared" ca="1" si="25"/>
        <v>192.02</v>
      </c>
      <c r="O96" s="177">
        <f t="shared" ca="1" si="26"/>
        <v>84.49</v>
      </c>
      <c r="P96" s="177">
        <f t="shared" ca="1" si="27"/>
        <v>4.93</v>
      </c>
      <c r="Q96" s="177">
        <f t="shared" ca="1" si="28"/>
        <v>0</v>
      </c>
      <c r="R96" s="178">
        <f t="shared" ca="1" si="29"/>
        <v>281.44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281.44</v>
      </c>
      <c r="I97" s="180">
        <f t="shared" ca="1" si="20"/>
        <v>192.02</v>
      </c>
      <c r="J97" s="177">
        <f t="shared" ca="1" si="21"/>
        <v>84.49</v>
      </c>
      <c r="K97" s="177">
        <f t="shared" ca="1" si="22"/>
        <v>4.93</v>
      </c>
      <c r="L97" s="177">
        <f t="shared" ca="1" si="23"/>
        <v>0</v>
      </c>
      <c r="M97" s="178">
        <f t="shared" ca="1" si="24"/>
        <v>281.44</v>
      </c>
      <c r="N97" s="176">
        <f t="shared" ca="1" si="25"/>
        <v>192.02</v>
      </c>
      <c r="O97" s="177">
        <f t="shared" ca="1" si="26"/>
        <v>84.49</v>
      </c>
      <c r="P97" s="177">
        <f t="shared" ca="1" si="27"/>
        <v>4.93</v>
      </c>
      <c r="Q97" s="177">
        <f t="shared" ca="1" si="28"/>
        <v>0</v>
      </c>
      <c r="R97" s="178">
        <f t="shared" ca="1" si="29"/>
        <v>281.44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281.44</v>
      </c>
      <c r="I98" s="185">
        <f t="shared" ca="1" si="20"/>
        <v>192.02</v>
      </c>
      <c r="J98" s="182">
        <f t="shared" ca="1" si="21"/>
        <v>84.49</v>
      </c>
      <c r="K98" s="182">
        <f t="shared" ca="1" si="22"/>
        <v>4.93</v>
      </c>
      <c r="L98" s="182">
        <f t="shared" ca="1" si="23"/>
        <v>0</v>
      </c>
      <c r="M98" s="183">
        <f t="shared" ca="1" si="24"/>
        <v>281.44</v>
      </c>
      <c r="N98" s="181">
        <f t="shared" ca="1" si="25"/>
        <v>192.02</v>
      </c>
      <c r="O98" s="182">
        <f t="shared" ca="1" si="26"/>
        <v>84.49</v>
      </c>
      <c r="P98" s="182">
        <f t="shared" ca="1" si="27"/>
        <v>4.93</v>
      </c>
      <c r="Q98" s="182">
        <f t="shared" ca="1" si="28"/>
        <v>0</v>
      </c>
      <c r="R98" s="183">
        <f t="shared" ca="1" si="29"/>
        <v>281.44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16.394922499999993</v>
      </c>
      <c r="C99" s="57">
        <f t="shared" ref="C99:R99" ca="1" si="30">SUM(C3:C98)/4000</f>
        <v>12.230612184999986</v>
      </c>
      <c r="D99" s="55">
        <f t="shared" ca="1" si="30"/>
        <v>3.9396998767499922</v>
      </c>
      <c r="E99" s="55">
        <f t="shared" ca="1" si="30"/>
        <v>0.22461043824999985</v>
      </c>
      <c r="F99" s="56">
        <f t="shared" ca="1" si="30"/>
        <v>0</v>
      </c>
      <c r="G99" s="60">
        <f t="shared" ca="1" si="30"/>
        <v>0</v>
      </c>
      <c r="H99" s="60">
        <f t="shared" ca="1" si="30"/>
        <v>8.7091550000000062</v>
      </c>
      <c r="I99" s="168">
        <f t="shared" ca="1" si="30"/>
        <v>6.1482050000000035</v>
      </c>
      <c r="J99" s="55">
        <f t="shared" ca="1" si="30"/>
        <v>2.4313249999999975</v>
      </c>
      <c r="K99" s="55">
        <f t="shared" ca="1" si="30"/>
        <v>0.1296125000000001</v>
      </c>
      <c r="L99" s="55">
        <f t="shared" ca="1" si="30"/>
        <v>0</v>
      </c>
      <c r="M99" s="56">
        <f t="shared" ca="1" si="30"/>
        <v>8.7091425000000076</v>
      </c>
      <c r="N99" s="57">
        <f t="shared" ca="1" si="30"/>
        <v>6.1482134986420274</v>
      </c>
      <c r="O99" s="55">
        <f t="shared" ca="1" si="30"/>
        <v>2.4313288408517972</v>
      </c>
      <c r="P99" s="55">
        <f t="shared" ca="1" si="30"/>
        <v>0.12961266050617798</v>
      </c>
      <c r="Q99" s="55">
        <f t="shared" ca="1" si="30"/>
        <v>0</v>
      </c>
      <c r="R99" s="56">
        <f t="shared" ca="1" si="30"/>
        <v>8.7091550000000062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4.3918267122720067E-3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-1.4831443573584124E-3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4.3918267122720067E-3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-1.4831443573584124E-3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4.3918267122720067E-3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-1.4831443573584124E-3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-3.9551384756251196E-3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4.3918267122720067E-3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-1.4831443573584124E-3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-3.9551384756251196E-3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4.3918267122720067E-3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1.4832112753992988E-3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4.3918267122720067E-3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-1.483212919673349E-3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4.3918267122720067E-3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-1.483212919673349E-3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4.3918267122720067E-3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-1.483212919673349E-3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4.3918267122720067E-3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-1.483212919673349E-3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4.3918267122720067E-3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-1.483212919673349E-3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-1.483212919673349E-3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-1.483212919673349E-3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-1.483212919673349E-3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-1.483212919673349E-3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4.3918267122720067E-3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-1.483212919673349E-3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4.3918267122720067E-3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-1.483212919673349E-3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4.3918267122720067E-3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-1.483212919673349E-3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4.3918267122720067E-3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-1.483212919673349E-3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4.3918267122720067E-3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-1.483212919673349E-3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-1.483212919673349E-3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-1.483212919673349E-3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3.0210609106049446E-3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-1.483212919673349E-3</v>
      </c>
      <c r="V24" s="25">
        <f>BRPL_EOD!V24-BRPL_ISGS_exbus!V24</f>
        <v>0</v>
      </c>
      <c r="W24" s="25">
        <f>BRPL_EOD!W24-BRPL_ISGS_exbus!W24</f>
        <v>3.0164119977378334E-3</v>
      </c>
      <c r="X24" s="25">
        <f>BRPL_EOD!X24-BRPL_ISGS_exbus!X24</f>
        <v>3.0210609106049446E-3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-6.9455353451530755E-3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-3.6814159292042348E-3</v>
      </c>
      <c r="T25" s="25">
        <f>BRPL_EOD!T25-BRPL_ISGS_exbus!T25</f>
        <v>0</v>
      </c>
      <c r="U25" s="25">
        <f>BRPL_EOD!U25-BRPL_ISGS_exbus!U25</f>
        <v>1.4832610648909395E-3</v>
      </c>
      <c r="V25" s="25">
        <f>BRPL_EOD!V25-BRPL_ISGS_exbus!V25</f>
        <v>0</v>
      </c>
      <c r="W25" s="25">
        <f>BRPL_EOD!W25-BRPL_ISGS_exbus!W25</f>
        <v>3.0164119977378334E-3</v>
      </c>
      <c r="X25" s="25">
        <f>BRPL_EOD!X25-BRPL_ISGS_exbus!X25</f>
        <v>3.0210609106049446E-3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-6.8605333673872337E-3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-3.6814159292042348E-3</v>
      </c>
      <c r="T26" s="25">
        <f>BRPL_EOD!T26-BRPL_ISGS_exbus!T26</f>
        <v>0</v>
      </c>
      <c r="U26" s="25">
        <f>BRPL_EOD!U26-BRPL_ISGS_exbus!U26</f>
        <v>1.4832610648909395E-3</v>
      </c>
      <c r="V26" s="25">
        <f>BRPL_EOD!V26-BRPL_ISGS_exbus!V26</f>
        <v>0</v>
      </c>
      <c r="W26" s="25">
        <f>BRPL_EOD!W26-BRPL_ISGS_exbus!W26</f>
        <v>3.0164119977378334E-3</v>
      </c>
      <c r="X26" s="25">
        <f>BRPL_EOD!X26-BRPL_ISGS_exbus!X26</f>
        <v>3.0210609106049446E-3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4.3918267122720067E-3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-3.2758620689650186E-3</v>
      </c>
      <c r="R27" s="25">
        <f>BRPL_EOD!R27-BRPL_ISGS_exbus!R27</f>
        <v>3.0617523440028549E-3</v>
      </c>
      <c r="S27" s="25">
        <f>BRPL_EOD!S27-BRPL_ISGS_exbus!S27</f>
        <v>3.0500521376426448E-3</v>
      </c>
      <c r="T27" s="25">
        <f>BRPL_EOD!T27-BRPL_ISGS_exbus!T27</f>
        <v>0</v>
      </c>
      <c r="U27" s="25">
        <f>BRPL_EOD!U27-BRPL_ISGS_exbus!U27</f>
        <v>1.4832610648909395E-3</v>
      </c>
      <c r="V27" s="25">
        <f>BRPL_EOD!V27-BRPL_ISGS_exbus!V27</f>
        <v>0</v>
      </c>
      <c r="W27" s="25">
        <f>BRPL_EOD!W27-BRPL_ISGS_exbus!W27</f>
        <v>3.0164119977378334E-3</v>
      </c>
      <c r="X27" s="25">
        <f>BRPL_EOD!X27-BRPL_ISGS_exbus!X27</f>
        <v>3.0210609106049446E-3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4.3918267122720067E-3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-3.2786885245901232E-3</v>
      </c>
      <c r="R28" s="25">
        <f>BRPL_EOD!R28-BRPL_ISGS_exbus!R28</f>
        <v>3.0628988149512537E-3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1.4832610648909395E-3</v>
      </c>
      <c r="V28" s="25">
        <f>BRPL_EOD!V28-BRPL_ISGS_exbus!V28</f>
        <v>0</v>
      </c>
      <c r="W28" s="25">
        <f>BRPL_EOD!W28-BRPL_ISGS_exbus!W28</f>
        <v>3.0164119977378334E-3</v>
      </c>
      <c r="X28" s="25">
        <f>BRPL_EOD!X28-BRPL_ISGS_exbus!X28</f>
        <v>3.0210609106049446E-3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6.1738970672422511E-3</v>
      </c>
      <c r="L29" s="25">
        <f>BRPL_EOD!L29-BRPL_ISGS_exbus!L29</f>
        <v>-8.0952034708037246E-5</v>
      </c>
      <c r="M29" s="25">
        <f>BRPL_EOD!M29-BRPL_ISGS_exbus!M29</f>
        <v>0</v>
      </c>
      <c r="N29" s="25">
        <f>BRPL_EOD!N29-BRPL_ISGS_exbus!N29</f>
        <v>4.3918267122720067E-3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-3.2786885245901232E-3</v>
      </c>
      <c r="R29" s="25">
        <f>BRPL_EOD!R29-BRPL_ISGS_exbus!R29</f>
        <v>3.0628988149512537E-3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1.4832610648909395E-3</v>
      </c>
      <c r="V29" s="25">
        <f>BRPL_EOD!V29-BRPL_ISGS_exbus!V29</f>
        <v>0</v>
      </c>
      <c r="W29" s="25">
        <f>BRPL_EOD!W29-BRPL_ISGS_exbus!W29</f>
        <v>3.0164119977378334E-3</v>
      </c>
      <c r="X29" s="25">
        <f>BRPL_EOD!X29-BRPL_ISGS_exbus!X29</f>
        <v>3.0210609106049446E-3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6.1738970672422511E-3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4.3918267122720067E-3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-3.2786885245901232E-3</v>
      </c>
      <c r="R30" s="25">
        <f>BRPL_EOD!R30-BRPL_ISGS_exbus!R30</f>
        <v>3.0628988149512537E-3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1.4832610648909395E-3</v>
      </c>
      <c r="V30" s="25">
        <f>BRPL_EOD!V30-BRPL_ISGS_exbus!V30</f>
        <v>0</v>
      </c>
      <c r="W30" s="25">
        <f>BRPL_EOD!W30-BRPL_ISGS_exbus!W30</f>
        <v>3.0164119977378334E-3</v>
      </c>
      <c r="X30" s="25">
        <f>BRPL_EOD!X30-BRPL_ISGS_exbus!X30</f>
        <v>3.0210609106049446E-3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-6.1753152780283926E-3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4.3918267122720067E-3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-3.2786885245901232E-3</v>
      </c>
      <c r="R31" s="25">
        <f>BRPL_EOD!R31-BRPL_ISGS_exbus!R31</f>
        <v>3.0628988149512537E-3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1.4832610648909395E-3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-6.1753152780283926E-3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4.3918267122720067E-3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-4.3871706758302764E-3</v>
      </c>
      <c r="R32" s="25">
        <f>BRPL_EOD!R32-BRPL_ISGS_exbus!R32</f>
        <v>4.3913368185251045E-3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1.4832610648909395E-3</v>
      </c>
      <c r="V32" s="25">
        <f>BRPL_EOD!V32-BRPL_ISGS_exbus!V32</f>
        <v>4.3943943943958175E-3</v>
      </c>
      <c r="W32" s="25">
        <f>BRPL_EOD!W32-BRPL_ISGS_exbus!W32</f>
        <v>4.392183594635668E-3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-6.5551486561616912E-3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4.3918267122720067E-3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-4.3899657924741931E-3</v>
      </c>
      <c r="R33" s="25">
        <f>BRPL_EOD!R33-BRPL_ISGS_exbus!R33</f>
        <v>4.3920412675007015E-3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1.4832610648909395E-3</v>
      </c>
      <c r="V33" s="25">
        <f>BRPL_EOD!V33-BRPL_ISGS_exbus!V33</f>
        <v>4.3943943943958175E-3</v>
      </c>
      <c r="W33" s="25">
        <f>BRPL_EOD!W33-BRPL_ISGS_exbus!W33</f>
        <v>4.392183594635668E-3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-6.8664132194271588E-3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4.3918267122720067E-3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-4.3899657924741931E-3</v>
      </c>
      <c r="R34" s="25">
        <f>BRPL_EOD!R34-BRPL_ISGS_exbus!R34</f>
        <v>4.3920412675007015E-3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1.4832610648909395E-3</v>
      </c>
      <c r="V34" s="25">
        <f>BRPL_EOD!V34-BRPL_ISGS_exbus!V34</f>
        <v>4.3943943943958175E-3</v>
      </c>
      <c r="W34" s="25">
        <f>BRPL_EOD!W34-BRPL_ISGS_exbus!W34</f>
        <v>4.392183594635668E-3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4.3918267122720067E-3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-4.3899657924741931E-3</v>
      </c>
      <c r="R35" s="25">
        <f>BRPL_EOD!R35-BRPL_ISGS_exbus!R35</f>
        <v>4.3920412675007015E-3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1.4832610648909395E-3</v>
      </c>
      <c r="V35" s="25">
        <f>BRPL_EOD!V35-BRPL_ISGS_exbus!V35</f>
        <v>4.3943943943958175E-3</v>
      </c>
      <c r="W35" s="25">
        <f>BRPL_EOD!W35-BRPL_ISGS_exbus!W35</f>
        <v>4.392183594635668E-3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4.3918267122720067E-3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-4.3899657924741931E-3</v>
      </c>
      <c r="R36" s="25">
        <f>BRPL_EOD!R36-BRPL_ISGS_exbus!R36</f>
        <v>4.3920412675007015E-3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1.4832610648909395E-3</v>
      </c>
      <c r="V36" s="25">
        <f>BRPL_EOD!V36-BRPL_ISGS_exbus!V36</f>
        <v>4.3943943943958175E-3</v>
      </c>
      <c r="W36" s="25">
        <f>BRPL_EOD!W36-BRPL_ISGS_exbus!W36</f>
        <v>4.392183594635668E-3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-7.6903967230350645E-3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4.3918267122720067E-3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-4.3899657924741931E-3</v>
      </c>
      <c r="R37" s="25">
        <f>BRPL_EOD!R37-BRPL_ISGS_exbus!R37</f>
        <v>4.3920412675007015E-3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1.4832610648909395E-3</v>
      </c>
      <c r="V37" s="25">
        <f>BRPL_EOD!V37-BRPL_ISGS_exbus!V37</f>
        <v>4.3943943943958175E-3</v>
      </c>
      <c r="W37" s="25">
        <f>BRPL_EOD!W37-BRPL_ISGS_exbus!W37</f>
        <v>4.392183594635668E-3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4.3918267122720067E-3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-4.3899657924741931E-3</v>
      </c>
      <c r="R38" s="25">
        <f>BRPL_EOD!R38-BRPL_ISGS_exbus!R38</f>
        <v>4.3920412675007015E-3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1.4832610648909395E-3</v>
      </c>
      <c r="V38" s="25">
        <f>BRPL_EOD!V38-BRPL_ISGS_exbus!V38</f>
        <v>4.3943943943958175E-3</v>
      </c>
      <c r="W38" s="25">
        <f>BRPL_EOD!W38-BRPL_ISGS_exbus!W38</f>
        <v>4.392183594635668E-3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8.1372608686933745E-3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4.3918267122720067E-3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-4.3899657924741931E-3</v>
      </c>
      <c r="R39" s="25">
        <f>BRPL_EOD!R39-BRPL_ISGS_exbus!R39</f>
        <v>4.3920412675007015E-3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1.4832610648909395E-3</v>
      </c>
      <c r="V39" s="25">
        <f>BRPL_EOD!V39-BRPL_ISGS_exbus!V39</f>
        <v>4.3943943943958175E-3</v>
      </c>
      <c r="W39" s="25">
        <f>BRPL_EOD!W39-BRPL_ISGS_exbus!W39</f>
        <v>4.392183594635668E-3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-7.1271518964977076E-3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4.3918267122720067E-3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-4.3899657924741931E-3</v>
      </c>
      <c r="R40" s="25">
        <f>BRPL_EOD!R40-BRPL_ISGS_exbus!R40</f>
        <v>4.3920412675007015E-3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1.4832610648909395E-3</v>
      </c>
      <c r="V40" s="25">
        <f>BRPL_EOD!V40-BRPL_ISGS_exbus!V40</f>
        <v>4.3943943943958175E-3</v>
      </c>
      <c r="W40" s="25">
        <f>BRPL_EOD!W40-BRPL_ISGS_exbus!W40</f>
        <v>4.392183594635668E-3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4.3918267122720067E-3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-4.3899657924741931E-3</v>
      </c>
      <c r="R41" s="25">
        <f>BRPL_EOD!R41-BRPL_ISGS_exbus!R41</f>
        <v>4.3920412675007015E-3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1.4832610648909395E-3</v>
      </c>
      <c r="V41" s="25">
        <f>BRPL_EOD!V41-BRPL_ISGS_exbus!V41</f>
        <v>4.3943943943958175E-3</v>
      </c>
      <c r="W41" s="25">
        <f>BRPL_EOD!W41-BRPL_ISGS_exbus!W41</f>
        <v>4.392183594635668E-3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-6.5400089404761275E-3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4.3918267122720067E-3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-4.3899657924741931E-3</v>
      </c>
      <c r="R42" s="25">
        <f>BRPL_EOD!R42-BRPL_ISGS_exbus!R42</f>
        <v>4.3920412675007015E-3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1.4832610648909395E-3</v>
      </c>
      <c r="V42" s="25">
        <f>BRPL_EOD!V42-BRPL_ISGS_exbus!V42</f>
        <v>4.3943943943958175E-3</v>
      </c>
      <c r="W42" s="25">
        <f>BRPL_EOD!W42-BRPL_ISGS_exbus!W42</f>
        <v>4.392183594635668E-3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4.3918267122720067E-3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-5.0925925925926485E-3</v>
      </c>
      <c r="R43" s="25">
        <f>BRPL_EOD!R43-BRPL_ISGS_exbus!R43</f>
        <v>5.0474383301697401E-3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1.4832610648909395E-3</v>
      </c>
      <c r="V43" s="25">
        <f>BRPL_EOD!V43-BRPL_ISGS_exbus!V43</f>
        <v>4.3943943943958175E-3</v>
      </c>
      <c r="W43" s="25">
        <f>BRPL_EOD!W43-BRPL_ISGS_exbus!W43</f>
        <v>4.392183594635668E-3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4.3918267122720067E-3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1.4832610648909395E-3</v>
      </c>
      <c r="V44" s="25">
        <f>BRPL_EOD!V44-BRPL_ISGS_exbus!V44</f>
        <v>4.3943943943958175E-3</v>
      </c>
      <c r="W44" s="25">
        <f>BRPL_EOD!W44-BRPL_ISGS_exbus!W44</f>
        <v>4.392183594635668E-3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4.3918267122720067E-3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1.4832610648909395E-3</v>
      </c>
      <c r="V45" s="25">
        <f>BRPL_EOD!V45-BRPL_ISGS_exbus!V45</f>
        <v>4.3943943943958175E-3</v>
      </c>
      <c r="W45" s="25">
        <f>BRPL_EOD!W45-BRPL_ISGS_exbus!W45</f>
        <v>4.392183594635668E-3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4.3918267122720067E-3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1.4832610648909395E-3</v>
      </c>
      <c r="V46" s="25">
        <f>BRPL_EOD!V46-BRPL_ISGS_exbus!V46</f>
        <v>4.3943943943958175E-3</v>
      </c>
      <c r="W46" s="25">
        <f>BRPL_EOD!W46-BRPL_ISGS_exbus!W46</f>
        <v>4.392183594635668E-3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4.3918267122720067E-3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1.4832610648909395E-3</v>
      </c>
      <c r="V47" s="25">
        <f>BRPL_EOD!V47-BRPL_ISGS_exbus!V47</f>
        <v>4.3943943943958175E-3</v>
      </c>
      <c r="W47" s="25">
        <f>BRPL_EOD!W47-BRPL_ISGS_exbus!W47</f>
        <v>4.392183594635668E-3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4.3918267122720067E-3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1.4832610648909395E-3</v>
      </c>
      <c r="V48" s="25">
        <f>BRPL_EOD!V48-BRPL_ISGS_exbus!V48</f>
        <v>4.3943943943958175E-3</v>
      </c>
      <c r="W48" s="25">
        <f>BRPL_EOD!W48-BRPL_ISGS_exbus!W48</f>
        <v>4.392183594635668E-3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4.3918267122720067E-3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1.4832610648909395E-3</v>
      </c>
      <c r="V49" s="25">
        <f>BRPL_EOD!V49-BRPL_ISGS_exbus!V49</f>
        <v>0</v>
      </c>
      <c r="W49" s="25">
        <f>BRPL_EOD!W49-BRPL_ISGS_exbus!W49</f>
        <v>-5.096280664730557E-3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4.3918267122720067E-3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1.4832610648909395E-3</v>
      </c>
      <c r="V50" s="25">
        <f>BRPL_EOD!V50-BRPL_ISGS_exbus!V50</f>
        <v>0</v>
      </c>
      <c r="W50" s="25">
        <f>BRPL_EOD!W50-BRPL_ISGS_exbus!W50</f>
        <v>-5.096280664730557E-3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4.3918267122720067E-3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1.4832610648909395E-3</v>
      </c>
      <c r="V51" s="25">
        <f>BRPL_EOD!V51-BRPL_ISGS_exbus!V51</f>
        <v>0</v>
      </c>
      <c r="W51" s="25">
        <f>BRPL_EOD!W51-BRPL_ISGS_exbus!W51</f>
        <v>-5.096280664730557E-3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6.5183724158259793E-3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4.3918267122720067E-3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1.4832610648909395E-3</v>
      </c>
      <c r="V52" s="25">
        <f>BRPL_EOD!V52-BRPL_ISGS_exbus!V52</f>
        <v>0</v>
      </c>
      <c r="W52" s="25">
        <f>BRPL_EOD!W52-BRPL_ISGS_exbus!W52</f>
        <v>-5.096280664730557E-3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4.3918267122720067E-3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1.4832610648909395E-3</v>
      </c>
      <c r="V53" s="25">
        <f>BRPL_EOD!V53-BRPL_ISGS_exbus!V53</f>
        <v>0</v>
      </c>
      <c r="W53" s="25">
        <f>BRPL_EOD!W53-BRPL_ISGS_exbus!W53</f>
        <v>-4.3920688365126637E-3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4.3918267122720067E-3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1.4832610648909395E-3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4.3918267122720067E-3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1.4832610648909395E-3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4.3918267122720067E-3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1.4832610648909395E-3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4.3918267122720067E-3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1.4832610648909395E-3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4.3918267122720067E-3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1.4832610648909395E-3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4.3918267122720067E-3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1.4832610648909395E-3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4.3918267122720067E-3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1.4832610648909395E-3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4.3918267122720067E-3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1.4832610648909395E-3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4.3918267122720067E-3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1.4832610648909395E-3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4.3918267122720067E-3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1.4832610648909395E-3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4.3918267122720067E-3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1.4832610648909395E-3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4.3918267122720067E-3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1.4832610648909395E-3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4.3918267122720067E-3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1.4832610648909395E-3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4.3918267122720067E-3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1.4832610648909395E-3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4.3918267122720067E-3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1.4832610648909395E-3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3.0210609106049446E-3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4.3918267122720067E-3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1.4832610648909395E-3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3.0210609106049446E-3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4.3918267122720067E-3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1.4832610648909395E-3</v>
      </c>
      <c r="V70" s="25">
        <f>BRPL_EOD!V70-BRPL_ISGS_exbus!V70</f>
        <v>0</v>
      </c>
      <c r="W70" s="25">
        <f>BRPL_EOD!W70-BRPL_ISGS_exbus!W70</f>
        <v>3.0164119977378334E-3</v>
      </c>
      <c r="X70" s="25">
        <f>BRPL_EOD!X70-BRPL_ISGS_exbus!X70</f>
        <v>3.0210609106049446E-3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4.3918267122720067E-3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1.4832610648909395E-3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3.0210609106049446E-3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4.3918267122720067E-3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1.4832610648909395E-3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3.0210609106049446E-3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4.3918267122720067E-3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1.4832610648909395E-3</v>
      </c>
      <c r="V73" s="25">
        <f>BRPL_EOD!V73-BRPL_ISGS_exbus!V73</f>
        <v>0</v>
      </c>
      <c r="W73" s="25">
        <f>BRPL_EOD!W73-BRPL_ISGS_exbus!W73</f>
        <v>-5.096280664730557E-3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4.3918267122720067E-3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1.4832610648909395E-3</v>
      </c>
      <c r="V74" s="25">
        <f>BRPL_EOD!V74-BRPL_ISGS_exbus!V74</f>
        <v>0</v>
      </c>
      <c r="W74" s="25">
        <f>BRPL_EOD!W74-BRPL_ISGS_exbus!W74</f>
        <v>-5.096280664730557E-3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4.3918267122720067E-3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-5.0951086956523284E-3</v>
      </c>
      <c r="R75" s="25">
        <f>BRPL_EOD!R75-BRPL_ISGS_exbus!R75</f>
        <v>5.0945736434115929E-3</v>
      </c>
      <c r="S75" s="25">
        <f>BRPL_EOD!S75-BRPL_ISGS_exbus!S75</f>
        <v>5.0939759036143784E-3</v>
      </c>
      <c r="T75" s="25">
        <f>BRPL_EOD!T75-BRPL_ISGS_exbus!T75</f>
        <v>0</v>
      </c>
      <c r="U75" s="25">
        <f>BRPL_EOD!U75-BRPL_ISGS_exbus!U75</f>
        <v>1.4832610648909395E-3</v>
      </c>
      <c r="V75" s="25">
        <f>BRPL_EOD!V75-BRPL_ISGS_exbus!V75</f>
        <v>4.3943943943958175E-3</v>
      </c>
      <c r="W75" s="25">
        <f>BRPL_EOD!W75-BRPL_ISGS_exbus!W75</f>
        <v>4.3919229004139027E-3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4.3918267122720067E-3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-4.3899657924741931E-3</v>
      </c>
      <c r="R76" s="25">
        <f>BRPL_EOD!R76-BRPL_ISGS_exbus!R76</f>
        <v>4.3920412675007015E-3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1.4832610648909395E-3</v>
      </c>
      <c r="V76" s="25">
        <f>BRPL_EOD!V76-BRPL_ISGS_exbus!V76</f>
        <v>4.3943943943958175E-3</v>
      </c>
      <c r="W76" s="25">
        <f>BRPL_EOD!W76-BRPL_ISGS_exbus!W76</f>
        <v>4.392183594635668E-3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4.3918267122720067E-3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-4.3899657924741931E-3</v>
      </c>
      <c r="R77" s="25">
        <f>BRPL_EOD!R77-BRPL_ISGS_exbus!R77</f>
        <v>4.3920412675007015E-3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1.4832610648909395E-3</v>
      </c>
      <c r="V77" s="25">
        <f>BRPL_EOD!V77-BRPL_ISGS_exbus!V77</f>
        <v>4.3886462882083421E-3</v>
      </c>
      <c r="W77" s="25">
        <f>BRPL_EOD!W77-BRPL_ISGS_exbus!W77</f>
        <v>4.392183594635668E-3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-7.4600414836254458E-3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4.3918267122720067E-3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-4.3899657924741931E-3</v>
      </c>
      <c r="R78" s="25">
        <f>BRPL_EOD!R78-BRPL_ISGS_exbus!R78</f>
        <v>4.3920412675007015E-3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1.4832610648909395E-3</v>
      </c>
      <c r="V78" s="25">
        <f>BRPL_EOD!V78-BRPL_ISGS_exbus!V78</f>
        <v>4.3886462882083421E-3</v>
      </c>
      <c r="W78" s="25">
        <f>BRPL_EOD!W78-BRPL_ISGS_exbus!W78</f>
        <v>4.392183594635668E-3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4.3918267122720067E-3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-4.3899657924741931E-3</v>
      </c>
      <c r="R79" s="25">
        <f>BRPL_EOD!R79-BRPL_ISGS_exbus!R79</f>
        <v>4.3920412675007015E-3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1.4832610648909395E-3</v>
      </c>
      <c r="V79" s="25">
        <f>BRPL_EOD!V79-BRPL_ISGS_exbus!V79</f>
        <v>4.3886462882083421E-3</v>
      </c>
      <c r="W79" s="25">
        <f>BRPL_EOD!W79-BRPL_ISGS_exbus!W79</f>
        <v>4.392183594635668E-3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4.3918267122720067E-3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-4.3899657924741931E-3</v>
      </c>
      <c r="R80" s="25">
        <f>BRPL_EOD!R80-BRPL_ISGS_exbus!R80</f>
        <v>4.3920412675007015E-3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1.4832610648909395E-3</v>
      </c>
      <c r="V80" s="25">
        <f>BRPL_EOD!V80-BRPL_ISGS_exbus!V80</f>
        <v>4.3886462882083421E-3</v>
      </c>
      <c r="W80" s="25">
        <f>BRPL_EOD!W80-BRPL_ISGS_exbus!W80</f>
        <v>4.392183594635668E-3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4.3918267122720067E-3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-5.0925925925926485E-3</v>
      </c>
      <c r="R81" s="25">
        <f>BRPL_EOD!R81-BRPL_ISGS_exbus!R81</f>
        <v>5.0962343096223606E-3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1.4832610648909395E-3</v>
      </c>
      <c r="V81" s="25">
        <f>BRPL_EOD!V81-BRPL_ISGS_exbus!V81</f>
        <v>4.3886462882083421E-3</v>
      </c>
      <c r="W81" s="25">
        <f>BRPL_EOD!W81-BRPL_ISGS_exbus!W81</f>
        <v>4.392183594635668E-3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7.3978646797741021E-3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4.3918267122720067E-3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-5.0925925925926485E-3</v>
      </c>
      <c r="R82" s="25">
        <f>BRPL_EOD!R82-BRPL_ISGS_exbus!R82</f>
        <v>5.0954687945257149E-3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1.4832610648909395E-3</v>
      </c>
      <c r="V82" s="25">
        <f>BRPL_EOD!V82-BRPL_ISGS_exbus!V82</f>
        <v>0</v>
      </c>
      <c r="W82" s="25">
        <f>BRPL_EOD!W82-BRPL_ISGS_exbus!W82</f>
        <v>4.392183594635668E-3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4.3918267122720067E-3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1.4832610648909395E-3</v>
      </c>
      <c r="V83" s="25">
        <f>BRPL_EOD!V83-BRPL_ISGS_exbus!V83</f>
        <v>0</v>
      </c>
      <c r="W83" s="25">
        <f>BRPL_EOD!W83-BRPL_ISGS_exbus!W83</f>
        <v>4.392183594635668E-3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4.3918267122720067E-3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1.4832610648909395E-3</v>
      </c>
      <c r="V84" s="25">
        <f>BRPL_EOD!V84-BRPL_ISGS_exbus!V84</f>
        <v>0</v>
      </c>
      <c r="W84" s="25">
        <f>BRPL_EOD!W84-BRPL_ISGS_exbus!W84</f>
        <v>-5.096280664730557E-3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4.3918267122720067E-3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1.4832610648909395E-3</v>
      </c>
      <c r="V85" s="25">
        <f>BRPL_EOD!V85-BRPL_ISGS_exbus!V85</f>
        <v>0</v>
      </c>
      <c r="W85" s="25">
        <f>BRPL_EOD!W85-BRPL_ISGS_exbus!W85</f>
        <v>-5.096280664730557E-3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4.3918267122720067E-3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1.4832610648909395E-3</v>
      </c>
      <c r="V86" s="25">
        <f>BRPL_EOD!V86-BRPL_ISGS_exbus!V86</f>
        <v>0</v>
      </c>
      <c r="W86" s="25">
        <f>BRPL_EOD!W86-BRPL_ISGS_exbus!W86</f>
        <v>-5.096280664730557E-3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4.3918267122720067E-3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1.4832610648909395E-3</v>
      </c>
      <c r="V87" s="25">
        <f>BRPL_EOD!V87-BRPL_ISGS_exbus!V87</f>
        <v>0</v>
      </c>
      <c r="W87" s="25">
        <f>BRPL_EOD!W87-BRPL_ISGS_exbus!W87</f>
        <v>-5.096280664730557E-3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4.3918267122720067E-3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1.4832610648909395E-3</v>
      </c>
      <c r="V88" s="25">
        <f>BRPL_EOD!V88-BRPL_ISGS_exbus!V88</f>
        <v>0</v>
      </c>
      <c r="W88" s="25">
        <f>BRPL_EOD!W88-BRPL_ISGS_exbus!W88</f>
        <v>-5.096280664730557E-3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4.3918267122720067E-3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-5.0925925925926485E-3</v>
      </c>
      <c r="R89" s="25">
        <f>BRPL_EOD!R89-BRPL_ISGS_exbus!R89</f>
        <v>5.0954687945257149E-3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1.4832610648909395E-3</v>
      </c>
      <c r="V89" s="25">
        <f>BRPL_EOD!V89-BRPL_ISGS_exbus!V89</f>
        <v>0</v>
      </c>
      <c r="W89" s="25">
        <f>BRPL_EOD!W89-BRPL_ISGS_exbus!W89</f>
        <v>-5.096280664730557E-3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4.3918267122720067E-3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-5.0925925925926485E-3</v>
      </c>
      <c r="R90" s="25">
        <f>BRPL_EOD!R90-BRPL_ISGS_exbus!R90</f>
        <v>5.0954687945257149E-3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1.4832610648909395E-3</v>
      </c>
      <c r="V90" s="25">
        <f>BRPL_EOD!V90-BRPL_ISGS_exbus!V90</f>
        <v>0</v>
      </c>
      <c r="W90" s="25">
        <f>BRPL_EOD!W90-BRPL_ISGS_exbus!W90</f>
        <v>-5.096280664730557E-3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4.3918267122720067E-3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-5.0925925925926485E-3</v>
      </c>
      <c r="R91" s="25">
        <f>BRPL_EOD!R91-BRPL_ISGS_exbus!R91</f>
        <v>5.0954687945257149E-3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1.4832610648909395E-3</v>
      </c>
      <c r="V91" s="25">
        <f>BRPL_EOD!V91-BRPL_ISGS_exbus!V91</f>
        <v>0</v>
      </c>
      <c r="W91" s="25">
        <f>BRPL_EOD!W91-BRPL_ISGS_exbus!W91</f>
        <v>-5.096280664730557E-3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4.3918267122720067E-3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-5.0925925925926485E-3</v>
      </c>
      <c r="R92" s="25">
        <f>BRPL_EOD!R92-BRPL_ISGS_exbus!R92</f>
        <v>5.0954687945257149E-3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1.4832610648909395E-3</v>
      </c>
      <c r="V92" s="25">
        <f>BRPL_EOD!V92-BRPL_ISGS_exbus!V92</f>
        <v>0</v>
      </c>
      <c r="W92" s="25">
        <f>BRPL_EOD!W92-BRPL_ISGS_exbus!W92</f>
        <v>-5.096280664730557E-3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4.3918267122720067E-3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-5.0925925925926485E-3</v>
      </c>
      <c r="R93" s="25">
        <f>BRPL_EOD!R93-BRPL_ISGS_exbus!R93</f>
        <v>5.0954687945257149E-3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1.4832610648909395E-3</v>
      </c>
      <c r="V93" s="25">
        <f>BRPL_EOD!V93-BRPL_ISGS_exbus!V93</f>
        <v>0</v>
      </c>
      <c r="W93" s="25">
        <f>BRPL_EOD!W93-BRPL_ISGS_exbus!W93</f>
        <v>-5.096280664730557E-3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4.3918267122720067E-3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-5.0925925925926485E-3</v>
      </c>
      <c r="R94" s="25">
        <f>BRPL_EOD!R94-BRPL_ISGS_exbus!R94</f>
        <v>5.0954687945257149E-3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1.4832610648909395E-3</v>
      </c>
      <c r="V94" s="25">
        <f>BRPL_EOD!V94-BRPL_ISGS_exbus!V94</f>
        <v>0</v>
      </c>
      <c r="W94" s="25">
        <f>BRPL_EOD!W94-BRPL_ISGS_exbus!W94</f>
        <v>-5.096280664730557E-3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4.3918267122720067E-3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1.4832610648909395E-3</v>
      </c>
      <c r="V95" s="25">
        <f>BRPL_EOD!V95-BRPL_ISGS_exbus!V95</f>
        <v>0</v>
      </c>
      <c r="W95" s="25">
        <f>BRPL_EOD!W95-BRPL_ISGS_exbus!W95</f>
        <v>-5.096280664730557E-3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4.3918267122720067E-3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1.4832610648909395E-3</v>
      </c>
      <c r="V96" s="25">
        <f>BRPL_EOD!V96-BRPL_ISGS_exbus!V96</f>
        <v>0</v>
      </c>
      <c r="W96" s="25">
        <f>BRPL_EOD!W96-BRPL_ISGS_exbus!W96</f>
        <v>-5.096280664730557E-3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4.3918267122720067E-3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1.4832610648909395E-3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4.3918267122720067E-3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1.4832610648909395E-3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-8.4986420239019367E-6</v>
      </c>
      <c r="L99" s="25">
        <f>BRPL_EOD!L99-BRPL_ISGS_exbus!L99</f>
        <v>-2.0238008671680241E-8</v>
      </c>
      <c r="M99" s="25">
        <f>BRPL_EOD!M99-BRPL_ISGS_exbus!M99</f>
        <v>0</v>
      </c>
      <c r="N99" s="25">
        <f>BRPL_EOD!N99-BRPL_ISGS_exbus!N99</f>
        <v>9.5522230987743484E-5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-3.4388928939838026E-5</v>
      </c>
      <c r="R99" s="25">
        <f>BRPL_EOD!R99-BRPL_ISGS_exbus!R99</f>
        <v>3.4122957820237332E-5</v>
      </c>
      <c r="S99" s="25">
        <f>BRPL_EOD!S99-BRPL_ISGS_exbus!S99</f>
        <v>1.9529904574100421E-7</v>
      </c>
      <c r="T99" s="25">
        <f>BRPL_EOD!T99-BRPL_ISGS_exbus!T99</f>
        <v>0</v>
      </c>
      <c r="U99" s="25">
        <f>BRPL_EOD!U99-BRPL_ISGS_exbus!U99</f>
        <v>2.0024333249768489E-5</v>
      </c>
      <c r="V99" s="25">
        <f>BRPL_EOD!V99-BRPL_ISGS_exbus!V99</f>
        <v>2.6359181233559514E-5</v>
      </c>
      <c r="W99" s="25">
        <f>BRPL_EOD!W99-BRPL_ISGS_exbus!W99</f>
        <v>9.2766018203738199E-6</v>
      </c>
      <c r="X99" s="25">
        <f>BRPL_EOD!X99-BRPL_ISGS_exbus!X99</f>
        <v>7.8408787218542386E-6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140.01</v>
      </c>
      <c r="C3" s="194">
        <f>PPCL_NG!P3+PPCL_Spot!P3+GT_NG!P3+GT_Spot!P3+Bawana_NG!P3+Bawana_RLNG!P3+Bawana_Spot!P3</f>
        <v>140.23649798777302</v>
      </c>
      <c r="D3" s="195">
        <f t="shared" ref="D3:D66" si="0">B3-C3</f>
        <v>-0.22649798777302976</v>
      </c>
      <c r="E3" s="194">
        <f>PPCL_NG!J3+PPCL_Spot!J3+GT_NG!J3+GT_Spot!J3+Bawana_NG!J3+Bawana_RLNG!J3+Bawana_Spot!J3</f>
        <v>79.83</v>
      </c>
      <c r="F3" s="194">
        <f>PPCL_NG!Q3+PPCL_Spot!Q3+GT_NG!Q3+GT_Spot!Q3+Bawana_NG!Q3+Bawana_RLNG!Q3+Bawana_Spot!Q3</f>
        <v>79.95406451038545</v>
      </c>
      <c r="G3" s="195">
        <f t="shared" ref="G3:G66" si="1">E3-F3</f>
        <v>-0.12406451038545185</v>
      </c>
      <c r="H3" s="194">
        <f>PPCL_NG!K3+PPCL_Spot!K3+GT_NG!K3+GT_Spot!K3+Bawana_NG!K3+Bawana_RLNG!K3+Bawana_Spot!K3</f>
        <v>13.48</v>
      </c>
      <c r="I3" s="194">
        <f>PPCL_NG!R3+PPCL_Spot!R3+GT_NG!R3+GT_Spot!R3+Bawana_NG!R3+Bawana_RLNG!R3+Bawana_Spot!R3</f>
        <v>13.480231470765242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63.64</v>
      </c>
      <c r="L3" s="194">
        <f>PPCL_NG!S3+PPCL_Spot!S3+GT_NG!S3+GT_Spot!S3+Bawana_NG!S3+Bawana_RLNG!S3+Bawana_Spot!S3</f>
        <v>63.667502023073936</v>
      </c>
      <c r="M3" s="195">
        <f t="shared" ref="M3:M66" si="3">K3-L3</f>
        <v>-2.7502023073935788E-2</v>
      </c>
      <c r="N3" s="194">
        <f>PPCL_NG!M3+PPCL_Spot!M3+GT_NG!M3+GT_Spot!M3+Bawana_NG!M3+Bawana_RLNG!M3+Bawana_Spot!M3</f>
        <v>97.12</v>
      </c>
      <c r="O3" s="194">
        <f>PPCL_NG!T3+PPCL_Spot!T3+GT_NG!T3+GT_Spot!T3+Bawana_NG!T3+Bawana_RLNG!T3+Bawana_Spot!T3</f>
        <v>97.281704008002322</v>
      </c>
      <c r="P3" s="195">
        <f t="shared" ref="P3:P66" si="4">N3-O3</f>
        <v>-0.16170400800231732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140.01</v>
      </c>
      <c r="C4" s="194">
        <f>PPCL_NG!P4+PPCL_Spot!P4+GT_NG!P4+GT_Spot!P4+Bawana_NG!P4+Bawana_RLNG!P4+Bawana_Spot!P4</f>
        <v>140.23649798777302</v>
      </c>
      <c r="D4" s="195">
        <f t="shared" si="0"/>
        <v>-0.22649798777302976</v>
      </c>
      <c r="E4" s="194">
        <f>PPCL_NG!J4+PPCL_Spot!J4+GT_NG!J4+GT_Spot!J4+Bawana_NG!J4+Bawana_RLNG!J4+Bawana_Spot!J4</f>
        <v>79.83</v>
      </c>
      <c r="F4" s="194">
        <f>PPCL_NG!Q4+PPCL_Spot!Q4+GT_NG!Q4+GT_Spot!Q4+Bawana_NG!Q4+Bawana_RLNG!Q4+Bawana_Spot!Q4</f>
        <v>79.95406451038545</v>
      </c>
      <c r="G4" s="195">
        <f t="shared" si="1"/>
        <v>-0.12406451038545185</v>
      </c>
      <c r="H4" s="194">
        <f>PPCL_NG!K4+PPCL_Spot!K4+GT_NG!K4+GT_Spot!K4+Bawana_NG!K4+Bawana_RLNG!K4+Bawana_Spot!K4</f>
        <v>13.48</v>
      </c>
      <c r="I4" s="194">
        <f>PPCL_NG!R4+PPCL_Spot!R4+GT_NG!R4+GT_Spot!R4+Bawana_NG!R4+Bawana_RLNG!R4+Bawana_Spot!R4</f>
        <v>13.480231470765242</v>
      </c>
      <c r="J4" s="195">
        <f t="shared" si="2"/>
        <v>-2.3147076524132615E-4</v>
      </c>
      <c r="K4" s="194">
        <f>PPCL_NG!L4+PPCL_Spot!L4+GT_NG!L4+GT_Spot!L4+Bawana_NG!L4+Bawana_RLNG!L4+Bawana_Spot!L4</f>
        <v>63.64</v>
      </c>
      <c r="L4" s="194">
        <f>PPCL_NG!S4+PPCL_Spot!S4+GT_NG!S4+GT_Spot!S4+Bawana_NG!S4+Bawana_RLNG!S4+Bawana_Spot!S4</f>
        <v>63.667502023073936</v>
      </c>
      <c r="M4" s="195">
        <f t="shared" si="3"/>
        <v>-2.7502023073935788E-2</v>
      </c>
      <c r="N4" s="194">
        <f>PPCL_NG!M4+PPCL_Spot!M4+GT_NG!M4+GT_Spot!M4+Bawana_NG!M4+Bawana_RLNG!M4+Bawana_Spot!M4</f>
        <v>97.12</v>
      </c>
      <c r="O4" s="194">
        <f>PPCL_NG!T4+PPCL_Spot!T4+GT_NG!T4+GT_Spot!T4+Bawana_NG!T4+Bawana_RLNG!T4+Bawana_Spot!T4</f>
        <v>97.281704008002322</v>
      </c>
      <c r="P4" s="195">
        <f t="shared" si="4"/>
        <v>-0.16170400800231732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140.01</v>
      </c>
      <c r="C5" s="194">
        <f>PPCL_NG!P5+PPCL_Spot!P5+GT_NG!P5+GT_Spot!P5+Bawana_NG!P5+Bawana_RLNG!P5+Bawana_Spot!P5</f>
        <v>140.23649798777302</v>
      </c>
      <c r="D5" s="195">
        <f t="shared" si="0"/>
        <v>-0.22649798777302976</v>
      </c>
      <c r="E5" s="194">
        <f>PPCL_NG!J5+PPCL_Spot!J5+GT_NG!J5+GT_Spot!J5+Bawana_NG!J5+Bawana_RLNG!J5+Bawana_Spot!J5</f>
        <v>79.83</v>
      </c>
      <c r="F5" s="194">
        <f>PPCL_NG!Q5+PPCL_Spot!Q5+GT_NG!Q5+GT_Spot!Q5+Bawana_NG!Q5+Bawana_RLNG!Q5+Bawana_Spot!Q5</f>
        <v>79.95406451038545</v>
      </c>
      <c r="G5" s="195">
        <f t="shared" si="1"/>
        <v>-0.12406451038545185</v>
      </c>
      <c r="H5" s="194">
        <f>PPCL_NG!K5+PPCL_Spot!K5+GT_NG!K5+GT_Spot!K5+Bawana_NG!K5+Bawana_RLNG!K5+Bawana_Spot!K5</f>
        <v>13.48</v>
      </c>
      <c r="I5" s="194">
        <f>PPCL_NG!R5+PPCL_Spot!R5+GT_NG!R5+GT_Spot!R5+Bawana_NG!R5+Bawana_RLNG!R5+Bawana_Spot!R5</f>
        <v>13.480231470765242</v>
      </c>
      <c r="J5" s="195">
        <f t="shared" si="2"/>
        <v>-2.3147076524132615E-4</v>
      </c>
      <c r="K5" s="194">
        <f>PPCL_NG!L5+PPCL_Spot!L5+GT_NG!L5+GT_Spot!L5+Bawana_NG!L5+Bawana_RLNG!L5+Bawana_Spot!L5</f>
        <v>63.64</v>
      </c>
      <c r="L5" s="194">
        <f>PPCL_NG!S5+PPCL_Spot!S5+GT_NG!S5+GT_Spot!S5+Bawana_NG!S5+Bawana_RLNG!S5+Bawana_Spot!S5</f>
        <v>63.667502023073936</v>
      </c>
      <c r="M5" s="195">
        <f t="shared" si="3"/>
        <v>-2.7502023073935788E-2</v>
      </c>
      <c r="N5" s="194">
        <f>PPCL_NG!M5+PPCL_Spot!M5+GT_NG!M5+GT_Spot!M5+Bawana_NG!M5+Bawana_RLNG!M5+Bawana_Spot!M5</f>
        <v>97.12</v>
      </c>
      <c r="O5" s="194">
        <f>PPCL_NG!T5+PPCL_Spot!T5+GT_NG!T5+GT_Spot!T5+Bawana_NG!T5+Bawana_RLNG!T5+Bawana_Spot!T5</f>
        <v>97.281704008002322</v>
      </c>
      <c r="P5" s="195">
        <f t="shared" si="4"/>
        <v>-0.16170400800231732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140.01</v>
      </c>
      <c r="C6" s="194">
        <f>PPCL_NG!P6+PPCL_Spot!P6+GT_NG!P6+GT_Spot!P6+Bawana_NG!P6+Bawana_RLNG!P6+Bawana_Spot!P6</f>
        <v>140.23649798777302</v>
      </c>
      <c r="D6" s="195">
        <f t="shared" si="0"/>
        <v>-0.22649798777302976</v>
      </c>
      <c r="E6" s="194">
        <f>PPCL_NG!J6+PPCL_Spot!J6+GT_NG!J6+GT_Spot!J6+Bawana_NG!J6+Bawana_RLNG!J6+Bawana_Spot!J6</f>
        <v>79.83</v>
      </c>
      <c r="F6" s="194">
        <f>PPCL_NG!Q6+PPCL_Spot!Q6+GT_NG!Q6+GT_Spot!Q6+Bawana_NG!Q6+Bawana_RLNG!Q6+Bawana_Spot!Q6</f>
        <v>79.95406451038545</v>
      </c>
      <c r="G6" s="195">
        <f t="shared" si="1"/>
        <v>-0.12406451038545185</v>
      </c>
      <c r="H6" s="194">
        <f>PPCL_NG!K6+PPCL_Spot!K6+GT_NG!K6+GT_Spot!K6+Bawana_NG!K6+Bawana_RLNG!K6+Bawana_Spot!K6</f>
        <v>13.48</v>
      </c>
      <c r="I6" s="194">
        <f>PPCL_NG!R6+PPCL_Spot!R6+GT_NG!R6+GT_Spot!R6+Bawana_NG!R6+Bawana_RLNG!R6+Bawana_Spot!R6</f>
        <v>13.480231470765242</v>
      </c>
      <c r="J6" s="195">
        <f t="shared" si="2"/>
        <v>-2.3147076524132615E-4</v>
      </c>
      <c r="K6" s="194">
        <f>PPCL_NG!L6+PPCL_Spot!L6+GT_NG!L6+GT_Spot!L6+Bawana_NG!L6+Bawana_RLNG!L6+Bawana_Spot!L6</f>
        <v>63.64</v>
      </c>
      <c r="L6" s="194">
        <f>PPCL_NG!S6+PPCL_Spot!S6+GT_NG!S6+GT_Spot!S6+Bawana_NG!S6+Bawana_RLNG!S6+Bawana_Spot!S6</f>
        <v>63.667502023073936</v>
      </c>
      <c r="M6" s="195">
        <f t="shared" si="3"/>
        <v>-2.7502023073935788E-2</v>
      </c>
      <c r="N6" s="194">
        <f>PPCL_NG!M6+PPCL_Spot!M6+GT_NG!M6+GT_Spot!M6+Bawana_NG!M6+Bawana_RLNG!M6+Bawana_Spot!M6</f>
        <v>97.12</v>
      </c>
      <c r="O6" s="194">
        <f>PPCL_NG!T6+PPCL_Spot!T6+GT_NG!T6+GT_Spot!T6+Bawana_NG!T6+Bawana_RLNG!T6+Bawana_Spot!T6</f>
        <v>97.281704008002322</v>
      </c>
      <c r="P6" s="195">
        <f t="shared" si="4"/>
        <v>-0.16170400800231732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139.59</v>
      </c>
      <c r="C7" s="194">
        <f>PPCL_NG!P7+PPCL_Spot!P7+GT_NG!P7+GT_Spot!P7+Bawana_NG!P7+Bawana_RLNG!P7+Bawana_Spot!P7</f>
        <v>139.81649821310438</v>
      </c>
      <c r="D7" s="195">
        <f t="shared" si="0"/>
        <v>-0.22649821310437801</v>
      </c>
      <c r="E7" s="194">
        <f>PPCL_NG!J7+PPCL_Spot!J7+GT_NG!J7+GT_Spot!J7+Bawana_NG!J7+Bawana_RLNG!J7+Bawana_Spot!J7</f>
        <v>79.599999999999994</v>
      </c>
      <c r="F7" s="194">
        <f>PPCL_NG!Q7+PPCL_Spot!Q7+GT_NG!Q7+GT_Spot!Q7+Bawana_NG!Q7+Bawana_RLNG!Q7+Bawana_Spot!Q7</f>
        <v>79.724062219516526</v>
      </c>
      <c r="G7" s="195">
        <f t="shared" si="1"/>
        <v>-0.12406221951653151</v>
      </c>
      <c r="H7" s="194">
        <f>PPCL_NG!K7+PPCL_Spot!K7+GT_NG!K7+GT_Spot!K7+Bawana_NG!K7+Bawana_RLNG!K7+Bawana_Spot!K7</f>
        <v>13.48</v>
      </c>
      <c r="I7" s="194">
        <f>PPCL_NG!R7+PPCL_Spot!R7+GT_NG!R7+GT_Spot!R7+Bawana_NG!R7+Bawana_RLNG!R7+Bawana_Spot!R7</f>
        <v>13.480231470765242</v>
      </c>
      <c r="J7" s="195">
        <f t="shared" si="2"/>
        <v>-2.3147076524132615E-4</v>
      </c>
      <c r="K7" s="194">
        <f>PPCL_NG!L7+PPCL_Spot!L7+GT_NG!L7+GT_Spot!L7+Bawana_NG!L7+Bawana_RLNG!L7+Bawana_Spot!L7</f>
        <v>63.59</v>
      </c>
      <c r="L7" s="194">
        <f>PPCL_NG!S7+PPCL_Spot!S7+GT_NG!S7+GT_Spot!S7+Bawana_NG!S7+Bawana_RLNG!S7+Bawana_Spot!S7</f>
        <v>63.617504464163787</v>
      </c>
      <c r="M7" s="195">
        <f t="shared" si="3"/>
        <v>-2.7504464163783382E-2</v>
      </c>
      <c r="N7" s="194">
        <f>PPCL_NG!M7+PPCL_Spot!M7+GT_NG!M7+GT_Spot!M7+Bawana_NG!M7+Bawana_RLNG!M7+Bawana_Spot!M7</f>
        <v>96.82</v>
      </c>
      <c r="O7" s="194">
        <f>PPCL_NG!T7+PPCL_Spot!T7+GT_NG!T7+GT_Spot!T7+Bawana_NG!T7+Bawana_RLNG!T7+Bawana_Spot!T7</f>
        <v>96.981703632450035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139.59</v>
      </c>
      <c r="C8" s="194">
        <f>PPCL_NG!P8+PPCL_Spot!P8+GT_NG!P8+GT_Spot!P8+Bawana_NG!P8+Bawana_RLNG!P8+Bawana_Spot!P8</f>
        <v>139.81649821310438</v>
      </c>
      <c r="D8" s="195">
        <f t="shared" si="0"/>
        <v>-0.22649821310437801</v>
      </c>
      <c r="E8" s="194">
        <f>PPCL_NG!J8+PPCL_Spot!J8+GT_NG!J8+GT_Spot!J8+Bawana_NG!J8+Bawana_RLNG!J8+Bawana_Spot!J8</f>
        <v>79.599999999999994</v>
      </c>
      <c r="F8" s="194">
        <f>PPCL_NG!Q8+PPCL_Spot!Q8+GT_NG!Q8+GT_Spot!Q8+Bawana_NG!Q8+Bawana_RLNG!Q8+Bawana_Spot!Q8</f>
        <v>79.724062219516526</v>
      </c>
      <c r="G8" s="195">
        <f t="shared" si="1"/>
        <v>-0.12406221951653151</v>
      </c>
      <c r="H8" s="194">
        <f>PPCL_NG!K8+PPCL_Spot!K8+GT_NG!K8+GT_Spot!K8+Bawana_NG!K8+Bawana_RLNG!K8+Bawana_Spot!K8</f>
        <v>13.48</v>
      </c>
      <c r="I8" s="194">
        <f>PPCL_NG!R8+PPCL_Spot!R8+GT_NG!R8+GT_Spot!R8+Bawana_NG!R8+Bawana_RLNG!R8+Bawana_Spot!R8</f>
        <v>13.480231470765242</v>
      </c>
      <c r="J8" s="195">
        <f t="shared" si="2"/>
        <v>-2.3147076524132615E-4</v>
      </c>
      <c r="K8" s="194">
        <f>PPCL_NG!L8+PPCL_Spot!L8+GT_NG!L8+GT_Spot!L8+Bawana_NG!L8+Bawana_RLNG!L8+Bawana_Spot!L8</f>
        <v>63.59</v>
      </c>
      <c r="L8" s="194">
        <f>PPCL_NG!S8+PPCL_Spot!S8+GT_NG!S8+GT_Spot!S8+Bawana_NG!S8+Bawana_RLNG!S8+Bawana_Spot!S8</f>
        <v>63.617504464163787</v>
      </c>
      <c r="M8" s="195">
        <f t="shared" si="3"/>
        <v>-2.7504464163783382E-2</v>
      </c>
      <c r="N8" s="194">
        <f>PPCL_NG!M8+PPCL_Spot!M8+GT_NG!M8+GT_Spot!M8+Bawana_NG!M8+Bawana_RLNG!M8+Bawana_Spot!M8</f>
        <v>96.82</v>
      </c>
      <c r="O8" s="194">
        <f>PPCL_NG!T8+PPCL_Spot!T8+GT_NG!T8+GT_Spot!T8+Bawana_NG!T8+Bawana_RLNG!T8+Bawana_Spot!T8</f>
        <v>96.981703632450035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139.59</v>
      </c>
      <c r="C9" s="194">
        <f>PPCL_NG!P9+PPCL_Spot!P9+GT_NG!P9+GT_Spot!P9+Bawana_NG!P9+Bawana_RLNG!P9+Bawana_Spot!P9</f>
        <v>139.81649821310438</v>
      </c>
      <c r="D9" s="195">
        <f t="shared" si="0"/>
        <v>-0.22649821310437801</v>
      </c>
      <c r="E9" s="194">
        <f>PPCL_NG!J9+PPCL_Spot!J9+GT_NG!J9+GT_Spot!J9+Bawana_NG!J9+Bawana_RLNG!J9+Bawana_Spot!J9</f>
        <v>79.599999999999994</v>
      </c>
      <c r="F9" s="194">
        <f>PPCL_NG!Q9+PPCL_Spot!Q9+GT_NG!Q9+GT_Spot!Q9+Bawana_NG!Q9+Bawana_RLNG!Q9+Bawana_Spot!Q9</f>
        <v>79.724062219516526</v>
      </c>
      <c r="G9" s="195">
        <f t="shared" si="1"/>
        <v>-0.12406221951653151</v>
      </c>
      <c r="H9" s="194">
        <f>PPCL_NG!K9+PPCL_Spot!K9+GT_NG!K9+GT_Spot!K9+Bawana_NG!K9+Bawana_RLNG!K9+Bawana_Spot!K9</f>
        <v>13.48</v>
      </c>
      <c r="I9" s="194">
        <f>PPCL_NG!R9+PPCL_Spot!R9+GT_NG!R9+GT_Spot!R9+Bawana_NG!R9+Bawana_RLNG!R9+Bawana_Spot!R9</f>
        <v>13.480231470765242</v>
      </c>
      <c r="J9" s="195">
        <f t="shared" si="2"/>
        <v>-2.3147076524132615E-4</v>
      </c>
      <c r="K9" s="194">
        <f>PPCL_NG!L9+PPCL_Spot!L9+GT_NG!L9+GT_Spot!L9+Bawana_NG!L9+Bawana_RLNG!L9+Bawana_Spot!L9</f>
        <v>63.59</v>
      </c>
      <c r="L9" s="194">
        <f>PPCL_NG!S9+PPCL_Spot!S9+GT_NG!S9+GT_Spot!S9+Bawana_NG!S9+Bawana_RLNG!S9+Bawana_Spot!S9</f>
        <v>63.617504464163787</v>
      </c>
      <c r="M9" s="195">
        <f t="shared" si="3"/>
        <v>-2.7504464163783382E-2</v>
      </c>
      <c r="N9" s="194">
        <f>PPCL_NG!M9+PPCL_Spot!M9+GT_NG!M9+GT_Spot!M9+Bawana_NG!M9+Bawana_RLNG!M9+Bawana_Spot!M9</f>
        <v>96.82</v>
      </c>
      <c r="O9" s="194">
        <f>PPCL_NG!T9+PPCL_Spot!T9+GT_NG!T9+GT_Spot!T9+Bawana_NG!T9+Bawana_RLNG!T9+Bawana_Spot!T9</f>
        <v>96.981703632450035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139.59</v>
      </c>
      <c r="C10" s="194">
        <f>PPCL_NG!P10+PPCL_Spot!P10+GT_NG!P10+GT_Spot!P10+Bawana_NG!P10+Bawana_RLNG!P10+Bawana_Spot!P10</f>
        <v>139.81649821310438</v>
      </c>
      <c r="D10" s="195">
        <f t="shared" si="0"/>
        <v>-0.22649821310437801</v>
      </c>
      <c r="E10" s="194">
        <f>PPCL_NG!J10+PPCL_Spot!J10+GT_NG!J10+GT_Spot!J10+Bawana_NG!J10+Bawana_RLNG!J10+Bawana_Spot!J10</f>
        <v>79.599999999999994</v>
      </c>
      <c r="F10" s="194">
        <f>PPCL_NG!Q10+PPCL_Spot!Q10+GT_NG!Q10+GT_Spot!Q10+Bawana_NG!Q10+Bawana_RLNG!Q10+Bawana_Spot!Q10</f>
        <v>79.724062219516526</v>
      </c>
      <c r="G10" s="195">
        <f t="shared" si="1"/>
        <v>-0.12406221951653151</v>
      </c>
      <c r="H10" s="194">
        <f>PPCL_NG!K10+PPCL_Spot!K10+GT_NG!K10+GT_Spot!K10+Bawana_NG!K10+Bawana_RLNG!K10+Bawana_Spot!K10</f>
        <v>13.48</v>
      </c>
      <c r="I10" s="194">
        <f>PPCL_NG!R10+PPCL_Spot!R10+GT_NG!R10+GT_Spot!R10+Bawana_NG!R10+Bawana_RLNG!R10+Bawana_Spot!R10</f>
        <v>13.480231470765242</v>
      </c>
      <c r="J10" s="195">
        <f t="shared" si="2"/>
        <v>-2.3147076524132615E-4</v>
      </c>
      <c r="K10" s="194">
        <f>PPCL_NG!L10+PPCL_Spot!L10+GT_NG!L10+GT_Spot!L10+Bawana_NG!L10+Bawana_RLNG!L10+Bawana_Spot!L10</f>
        <v>63.59</v>
      </c>
      <c r="L10" s="194">
        <f>PPCL_NG!S10+PPCL_Spot!S10+GT_NG!S10+GT_Spot!S10+Bawana_NG!S10+Bawana_RLNG!S10+Bawana_Spot!S10</f>
        <v>63.617504464163787</v>
      </c>
      <c r="M10" s="195">
        <f t="shared" si="3"/>
        <v>-2.7504464163783382E-2</v>
      </c>
      <c r="N10" s="194">
        <f>PPCL_NG!M10+PPCL_Spot!M10+GT_NG!M10+GT_Spot!M10+Bawana_NG!M10+Bawana_RLNG!M10+Bawana_Spot!M10</f>
        <v>96.82</v>
      </c>
      <c r="O10" s="194">
        <f>PPCL_NG!T10+PPCL_Spot!T10+GT_NG!T10+GT_Spot!T10+Bawana_NG!T10+Bawana_RLNG!T10+Bawana_Spot!T10</f>
        <v>96.981703632450035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139.59</v>
      </c>
      <c r="C11" s="194">
        <f>PPCL_NG!P11+PPCL_Spot!P11+GT_NG!P11+GT_Spot!P11+Bawana_NG!P11+Bawana_RLNG!P11+Bawana_Spot!P11</f>
        <v>139.81649821310438</v>
      </c>
      <c r="D11" s="195">
        <f t="shared" si="0"/>
        <v>-0.22649821310437801</v>
      </c>
      <c r="E11" s="194">
        <f>PPCL_NG!J11+PPCL_Spot!J11+GT_NG!J11+GT_Spot!J11+Bawana_NG!J11+Bawana_RLNG!J11+Bawana_Spot!J11</f>
        <v>79.599999999999994</v>
      </c>
      <c r="F11" s="194">
        <f>PPCL_NG!Q11+PPCL_Spot!Q11+GT_NG!Q11+GT_Spot!Q11+Bawana_NG!Q11+Bawana_RLNG!Q11+Bawana_Spot!Q11</f>
        <v>79.724062219516526</v>
      </c>
      <c r="G11" s="195">
        <f t="shared" si="1"/>
        <v>-0.12406221951653151</v>
      </c>
      <c r="H11" s="194">
        <f>PPCL_NG!K11+PPCL_Spot!K11+GT_NG!K11+GT_Spot!K11+Bawana_NG!K11+Bawana_RLNG!K11+Bawana_Spot!K11</f>
        <v>13.48</v>
      </c>
      <c r="I11" s="194">
        <f>PPCL_NG!R11+PPCL_Spot!R11+GT_NG!R11+GT_Spot!R11+Bawana_NG!R11+Bawana_RLNG!R11+Bawana_Spot!R11</f>
        <v>13.480231470765242</v>
      </c>
      <c r="J11" s="195">
        <f t="shared" si="2"/>
        <v>-2.3147076524132615E-4</v>
      </c>
      <c r="K11" s="194">
        <f>PPCL_NG!L11+PPCL_Spot!L11+GT_NG!L11+GT_Spot!L11+Bawana_NG!L11+Bawana_RLNG!L11+Bawana_Spot!L11</f>
        <v>63.59</v>
      </c>
      <c r="L11" s="194">
        <f>PPCL_NG!S11+PPCL_Spot!S11+GT_NG!S11+GT_Spot!S11+Bawana_NG!S11+Bawana_RLNG!S11+Bawana_Spot!S11</f>
        <v>63.617504464163787</v>
      </c>
      <c r="M11" s="195">
        <f t="shared" si="3"/>
        <v>-2.7504464163783382E-2</v>
      </c>
      <c r="N11" s="194">
        <f>PPCL_NG!M11+PPCL_Spot!M11+GT_NG!M11+GT_Spot!M11+Bawana_NG!M11+Bawana_RLNG!M11+Bawana_Spot!M11</f>
        <v>96.82</v>
      </c>
      <c r="O11" s="194">
        <f>PPCL_NG!T11+PPCL_Spot!T11+GT_NG!T11+GT_Spot!T11+Bawana_NG!T11+Bawana_RLNG!T11+Bawana_Spot!T11</f>
        <v>96.981703632450035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139.59</v>
      </c>
      <c r="C12" s="194">
        <f>PPCL_NG!P12+PPCL_Spot!P12+GT_NG!P12+GT_Spot!P12+Bawana_NG!P12+Bawana_RLNG!P12+Bawana_Spot!P12</f>
        <v>139.81649821310438</v>
      </c>
      <c r="D12" s="195">
        <f t="shared" si="0"/>
        <v>-0.22649821310437801</v>
      </c>
      <c r="E12" s="194">
        <f>PPCL_NG!J12+PPCL_Spot!J12+GT_NG!J12+GT_Spot!J12+Bawana_NG!J12+Bawana_RLNG!J12+Bawana_Spot!J12</f>
        <v>79.599999999999994</v>
      </c>
      <c r="F12" s="194">
        <f>PPCL_NG!Q12+PPCL_Spot!Q12+GT_NG!Q12+GT_Spot!Q12+Bawana_NG!Q12+Bawana_RLNG!Q12+Bawana_Spot!Q12</f>
        <v>79.724062219516526</v>
      </c>
      <c r="G12" s="195">
        <f t="shared" si="1"/>
        <v>-0.12406221951653151</v>
      </c>
      <c r="H12" s="194">
        <f>PPCL_NG!K12+PPCL_Spot!K12+GT_NG!K12+GT_Spot!K12+Bawana_NG!K12+Bawana_RLNG!K12+Bawana_Spot!K12</f>
        <v>13.48</v>
      </c>
      <c r="I12" s="194">
        <f>PPCL_NG!R12+PPCL_Spot!R12+GT_NG!R12+GT_Spot!R12+Bawana_NG!R12+Bawana_RLNG!R12+Bawana_Spot!R12</f>
        <v>13.480231470765242</v>
      </c>
      <c r="J12" s="195">
        <f t="shared" si="2"/>
        <v>-2.3147076524132615E-4</v>
      </c>
      <c r="K12" s="194">
        <f>PPCL_NG!L12+PPCL_Spot!L12+GT_NG!L12+GT_Spot!L12+Bawana_NG!L12+Bawana_RLNG!L12+Bawana_Spot!L12</f>
        <v>63.59</v>
      </c>
      <c r="L12" s="194">
        <f>PPCL_NG!S12+PPCL_Spot!S12+GT_NG!S12+GT_Spot!S12+Bawana_NG!S12+Bawana_RLNG!S12+Bawana_Spot!S12</f>
        <v>63.617504464163787</v>
      </c>
      <c r="M12" s="195">
        <f t="shared" si="3"/>
        <v>-2.7504464163783382E-2</v>
      </c>
      <c r="N12" s="194">
        <f>PPCL_NG!M12+PPCL_Spot!M12+GT_NG!M12+GT_Spot!M12+Bawana_NG!M12+Bawana_RLNG!M12+Bawana_Spot!M12</f>
        <v>96.82</v>
      </c>
      <c r="O12" s="194">
        <f>PPCL_NG!T12+PPCL_Spot!T12+GT_NG!T12+GT_Spot!T12+Bawana_NG!T12+Bawana_RLNG!T12+Bawana_Spot!T12</f>
        <v>96.981703632450035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139.59</v>
      </c>
      <c r="C13" s="194">
        <f>PPCL_NG!P13+PPCL_Spot!P13+GT_NG!P13+GT_Spot!P13+Bawana_NG!P13+Bawana_RLNG!P13+Bawana_Spot!P13</f>
        <v>139.81649821310438</v>
      </c>
      <c r="D13" s="195">
        <f t="shared" si="0"/>
        <v>-0.22649821310437801</v>
      </c>
      <c r="E13" s="194">
        <f>PPCL_NG!J13+PPCL_Spot!J13+GT_NG!J13+GT_Spot!J13+Bawana_NG!J13+Bawana_RLNG!J13+Bawana_Spot!J13</f>
        <v>79.599999999999994</v>
      </c>
      <c r="F13" s="194">
        <f>PPCL_NG!Q13+PPCL_Spot!Q13+GT_NG!Q13+GT_Spot!Q13+Bawana_NG!Q13+Bawana_RLNG!Q13+Bawana_Spot!Q13</f>
        <v>79.724062219516526</v>
      </c>
      <c r="G13" s="195">
        <f t="shared" si="1"/>
        <v>-0.12406221951653151</v>
      </c>
      <c r="H13" s="194">
        <f>PPCL_NG!K13+PPCL_Spot!K13+GT_NG!K13+GT_Spot!K13+Bawana_NG!K13+Bawana_RLNG!K13+Bawana_Spot!K13</f>
        <v>13.48</v>
      </c>
      <c r="I13" s="194">
        <f>PPCL_NG!R13+PPCL_Spot!R13+GT_NG!R13+GT_Spot!R13+Bawana_NG!R13+Bawana_RLNG!R13+Bawana_Spot!R13</f>
        <v>13.480231470765242</v>
      </c>
      <c r="J13" s="195">
        <f t="shared" si="2"/>
        <v>-2.3147076524132615E-4</v>
      </c>
      <c r="K13" s="194">
        <f>PPCL_NG!L13+PPCL_Spot!L13+GT_NG!L13+GT_Spot!L13+Bawana_NG!L13+Bawana_RLNG!L13+Bawana_Spot!L13</f>
        <v>63.59</v>
      </c>
      <c r="L13" s="194">
        <f>PPCL_NG!S13+PPCL_Spot!S13+GT_NG!S13+GT_Spot!S13+Bawana_NG!S13+Bawana_RLNG!S13+Bawana_Spot!S13</f>
        <v>63.617504464163787</v>
      </c>
      <c r="M13" s="195">
        <f t="shared" si="3"/>
        <v>-2.7504464163783382E-2</v>
      </c>
      <c r="N13" s="194">
        <f>PPCL_NG!M13+PPCL_Spot!M13+GT_NG!M13+GT_Spot!M13+Bawana_NG!M13+Bawana_RLNG!M13+Bawana_Spot!M13</f>
        <v>96.82</v>
      </c>
      <c r="O13" s="194">
        <f>PPCL_NG!T13+PPCL_Spot!T13+GT_NG!T13+GT_Spot!T13+Bawana_NG!T13+Bawana_RLNG!T13+Bawana_Spot!T13</f>
        <v>96.981703632450035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139.59</v>
      </c>
      <c r="C14" s="194">
        <f>PPCL_NG!P14+PPCL_Spot!P14+GT_NG!P14+GT_Spot!P14+Bawana_NG!P14+Bawana_RLNG!P14+Bawana_Spot!P14</f>
        <v>139.81649821310438</v>
      </c>
      <c r="D14" s="195">
        <f t="shared" si="0"/>
        <v>-0.22649821310437801</v>
      </c>
      <c r="E14" s="194">
        <f>PPCL_NG!J14+PPCL_Spot!J14+GT_NG!J14+GT_Spot!J14+Bawana_NG!J14+Bawana_RLNG!J14+Bawana_Spot!J14</f>
        <v>79.599999999999994</v>
      </c>
      <c r="F14" s="194">
        <f>PPCL_NG!Q14+PPCL_Spot!Q14+GT_NG!Q14+GT_Spot!Q14+Bawana_NG!Q14+Bawana_RLNG!Q14+Bawana_Spot!Q14</f>
        <v>79.724062219516526</v>
      </c>
      <c r="G14" s="195">
        <f t="shared" si="1"/>
        <v>-0.12406221951653151</v>
      </c>
      <c r="H14" s="194">
        <f>PPCL_NG!K14+PPCL_Spot!K14+GT_NG!K14+GT_Spot!K14+Bawana_NG!K14+Bawana_RLNG!K14+Bawana_Spot!K14</f>
        <v>13.48</v>
      </c>
      <c r="I14" s="194">
        <f>PPCL_NG!R14+PPCL_Spot!R14+GT_NG!R14+GT_Spot!R14+Bawana_NG!R14+Bawana_RLNG!R14+Bawana_Spot!R14</f>
        <v>13.480231470765242</v>
      </c>
      <c r="J14" s="195">
        <f t="shared" si="2"/>
        <v>-2.3147076524132615E-4</v>
      </c>
      <c r="K14" s="194">
        <f>PPCL_NG!L14+PPCL_Spot!L14+GT_NG!L14+GT_Spot!L14+Bawana_NG!L14+Bawana_RLNG!L14+Bawana_Spot!L14</f>
        <v>63.59</v>
      </c>
      <c r="L14" s="194">
        <f>PPCL_NG!S14+PPCL_Spot!S14+GT_NG!S14+GT_Spot!S14+Bawana_NG!S14+Bawana_RLNG!S14+Bawana_Spot!S14</f>
        <v>63.617504464163787</v>
      </c>
      <c r="M14" s="195">
        <f t="shared" si="3"/>
        <v>-2.7504464163783382E-2</v>
      </c>
      <c r="N14" s="194">
        <f>PPCL_NG!M14+PPCL_Spot!M14+GT_NG!M14+GT_Spot!M14+Bawana_NG!M14+Bawana_RLNG!M14+Bawana_Spot!M14</f>
        <v>96.82</v>
      </c>
      <c r="O14" s="194">
        <f>PPCL_NG!T14+PPCL_Spot!T14+GT_NG!T14+GT_Spot!T14+Bawana_NG!T14+Bawana_RLNG!T14+Bawana_Spot!T14</f>
        <v>96.981703632450035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139.59</v>
      </c>
      <c r="C15" s="194">
        <f>PPCL_NG!P15+PPCL_Spot!P15+GT_NG!P15+GT_Spot!P15+Bawana_NG!P15+Bawana_RLNG!P15+Bawana_Spot!P15</f>
        <v>139.81649821310438</v>
      </c>
      <c r="D15" s="195">
        <f t="shared" si="0"/>
        <v>-0.22649821310437801</v>
      </c>
      <c r="E15" s="194">
        <f>PPCL_NG!J15+PPCL_Spot!J15+GT_NG!J15+GT_Spot!J15+Bawana_NG!J15+Bawana_RLNG!J15+Bawana_Spot!J15</f>
        <v>79.599999999999994</v>
      </c>
      <c r="F15" s="194">
        <f>PPCL_NG!Q15+PPCL_Spot!Q15+GT_NG!Q15+GT_Spot!Q15+Bawana_NG!Q15+Bawana_RLNG!Q15+Bawana_Spot!Q15</f>
        <v>79.724062219516526</v>
      </c>
      <c r="G15" s="195">
        <f t="shared" si="1"/>
        <v>-0.12406221951653151</v>
      </c>
      <c r="H15" s="194">
        <f>PPCL_NG!K15+PPCL_Spot!K15+GT_NG!K15+GT_Spot!K15+Bawana_NG!K15+Bawana_RLNG!K15+Bawana_Spot!K15</f>
        <v>13.48</v>
      </c>
      <c r="I15" s="194">
        <f>PPCL_NG!R15+PPCL_Spot!R15+GT_NG!R15+GT_Spot!R15+Bawana_NG!R15+Bawana_RLNG!R15+Bawana_Spot!R15</f>
        <v>13.480231470765242</v>
      </c>
      <c r="J15" s="195">
        <f t="shared" si="2"/>
        <v>-2.3147076524132615E-4</v>
      </c>
      <c r="K15" s="194">
        <f>PPCL_NG!L15+PPCL_Spot!L15+GT_NG!L15+GT_Spot!L15+Bawana_NG!L15+Bawana_RLNG!L15+Bawana_Spot!L15</f>
        <v>63.59</v>
      </c>
      <c r="L15" s="194">
        <f>PPCL_NG!S15+PPCL_Spot!S15+GT_NG!S15+GT_Spot!S15+Bawana_NG!S15+Bawana_RLNG!S15+Bawana_Spot!S15</f>
        <v>63.617504464163787</v>
      </c>
      <c r="M15" s="195">
        <f t="shared" si="3"/>
        <v>-2.7504464163783382E-2</v>
      </c>
      <c r="N15" s="194">
        <f>PPCL_NG!M15+PPCL_Spot!M15+GT_NG!M15+GT_Spot!M15+Bawana_NG!M15+Bawana_RLNG!M15+Bawana_Spot!M15</f>
        <v>96.82</v>
      </c>
      <c r="O15" s="194">
        <f>PPCL_NG!T15+PPCL_Spot!T15+GT_NG!T15+GT_Spot!T15+Bawana_NG!T15+Bawana_RLNG!T15+Bawana_Spot!T15</f>
        <v>96.981703632450035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139.59</v>
      </c>
      <c r="C16" s="194">
        <f>PPCL_NG!P16+PPCL_Spot!P16+GT_NG!P16+GT_Spot!P16+Bawana_NG!P16+Bawana_RLNG!P16+Bawana_Spot!P16</f>
        <v>139.81649821310438</v>
      </c>
      <c r="D16" s="195">
        <f t="shared" si="0"/>
        <v>-0.22649821310437801</v>
      </c>
      <c r="E16" s="194">
        <f>PPCL_NG!J16+PPCL_Spot!J16+GT_NG!J16+GT_Spot!J16+Bawana_NG!J16+Bawana_RLNG!J16+Bawana_Spot!J16</f>
        <v>79.599999999999994</v>
      </c>
      <c r="F16" s="194">
        <f>PPCL_NG!Q16+PPCL_Spot!Q16+GT_NG!Q16+GT_Spot!Q16+Bawana_NG!Q16+Bawana_RLNG!Q16+Bawana_Spot!Q16</f>
        <v>79.724062219516526</v>
      </c>
      <c r="G16" s="195">
        <f t="shared" si="1"/>
        <v>-0.12406221951653151</v>
      </c>
      <c r="H16" s="194">
        <f>PPCL_NG!K16+PPCL_Spot!K16+GT_NG!K16+GT_Spot!K16+Bawana_NG!K16+Bawana_RLNG!K16+Bawana_Spot!K16</f>
        <v>13.48</v>
      </c>
      <c r="I16" s="194">
        <f>PPCL_NG!R16+PPCL_Spot!R16+GT_NG!R16+GT_Spot!R16+Bawana_NG!R16+Bawana_RLNG!R16+Bawana_Spot!R16</f>
        <v>13.480231470765242</v>
      </c>
      <c r="J16" s="195">
        <f t="shared" si="2"/>
        <v>-2.3147076524132615E-4</v>
      </c>
      <c r="K16" s="194">
        <f>PPCL_NG!L16+PPCL_Spot!L16+GT_NG!L16+GT_Spot!L16+Bawana_NG!L16+Bawana_RLNG!L16+Bawana_Spot!L16</f>
        <v>63.59</v>
      </c>
      <c r="L16" s="194">
        <f>PPCL_NG!S16+PPCL_Spot!S16+GT_NG!S16+GT_Spot!S16+Bawana_NG!S16+Bawana_RLNG!S16+Bawana_Spot!S16</f>
        <v>63.617504464163787</v>
      </c>
      <c r="M16" s="195">
        <f t="shared" si="3"/>
        <v>-2.7504464163783382E-2</v>
      </c>
      <c r="N16" s="194">
        <f>PPCL_NG!M16+PPCL_Spot!M16+GT_NG!M16+GT_Spot!M16+Bawana_NG!M16+Bawana_RLNG!M16+Bawana_Spot!M16</f>
        <v>96.82</v>
      </c>
      <c r="O16" s="194">
        <f>PPCL_NG!T16+PPCL_Spot!T16+GT_NG!T16+GT_Spot!T16+Bawana_NG!T16+Bawana_RLNG!T16+Bawana_Spot!T16</f>
        <v>96.981703632450035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139.59</v>
      </c>
      <c r="C17" s="194">
        <f>PPCL_NG!P17+PPCL_Spot!P17+GT_NG!P17+GT_Spot!P17+Bawana_NG!P17+Bawana_RLNG!P17+Bawana_Spot!P17</f>
        <v>139.81649821310438</v>
      </c>
      <c r="D17" s="195">
        <f t="shared" si="0"/>
        <v>-0.22649821310437801</v>
      </c>
      <c r="E17" s="194">
        <f>PPCL_NG!J17+PPCL_Spot!J17+GT_NG!J17+GT_Spot!J17+Bawana_NG!J17+Bawana_RLNG!J17+Bawana_Spot!J17</f>
        <v>79.599999999999994</v>
      </c>
      <c r="F17" s="194">
        <f>PPCL_NG!Q17+PPCL_Spot!Q17+GT_NG!Q17+GT_Spot!Q17+Bawana_NG!Q17+Bawana_RLNG!Q17+Bawana_Spot!Q17</f>
        <v>79.724062219516526</v>
      </c>
      <c r="G17" s="195">
        <f t="shared" si="1"/>
        <v>-0.12406221951653151</v>
      </c>
      <c r="H17" s="194">
        <f>PPCL_NG!K17+PPCL_Spot!K17+GT_NG!K17+GT_Spot!K17+Bawana_NG!K17+Bawana_RLNG!K17+Bawana_Spot!K17</f>
        <v>13.48</v>
      </c>
      <c r="I17" s="194">
        <f>PPCL_NG!R17+PPCL_Spot!R17+GT_NG!R17+GT_Spot!R17+Bawana_NG!R17+Bawana_RLNG!R17+Bawana_Spot!R17</f>
        <v>13.480231470765242</v>
      </c>
      <c r="J17" s="195">
        <f t="shared" si="2"/>
        <v>-2.3147076524132615E-4</v>
      </c>
      <c r="K17" s="194">
        <f>PPCL_NG!L17+PPCL_Spot!L17+GT_NG!L17+GT_Spot!L17+Bawana_NG!L17+Bawana_RLNG!L17+Bawana_Spot!L17</f>
        <v>63.59</v>
      </c>
      <c r="L17" s="194">
        <f>PPCL_NG!S17+PPCL_Spot!S17+GT_NG!S17+GT_Spot!S17+Bawana_NG!S17+Bawana_RLNG!S17+Bawana_Spot!S17</f>
        <v>63.617504464163787</v>
      </c>
      <c r="M17" s="195">
        <f t="shared" si="3"/>
        <v>-2.7504464163783382E-2</v>
      </c>
      <c r="N17" s="194">
        <f>PPCL_NG!M17+PPCL_Spot!M17+GT_NG!M17+GT_Spot!M17+Bawana_NG!M17+Bawana_RLNG!M17+Bawana_Spot!M17</f>
        <v>96.82</v>
      </c>
      <c r="O17" s="194">
        <f>PPCL_NG!T17+PPCL_Spot!T17+GT_NG!T17+GT_Spot!T17+Bawana_NG!T17+Bawana_RLNG!T17+Bawana_Spot!T17</f>
        <v>96.981703632450035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139.59</v>
      </c>
      <c r="C18" s="194">
        <f>PPCL_NG!P18+PPCL_Spot!P18+GT_NG!P18+GT_Spot!P18+Bawana_NG!P18+Bawana_RLNG!P18+Bawana_Spot!P18</f>
        <v>139.81649821310438</v>
      </c>
      <c r="D18" s="195">
        <f t="shared" si="0"/>
        <v>-0.22649821310437801</v>
      </c>
      <c r="E18" s="194">
        <f>PPCL_NG!J18+PPCL_Spot!J18+GT_NG!J18+GT_Spot!J18+Bawana_NG!J18+Bawana_RLNG!J18+Bawana_Spot!J18</f>
        <v>79.599999999999994</v>
      </c>
      <c r="F18" s="194">
        <f>PPCL_NG!Q18+PPCL_Spot!Q18+GT_NG!Q18+GT_Spot!Q18+Bawana_NG!Q18+Bawana_RLNG!Q18+Bawana_Spot!Q18</f>
        <v>79.724062219516526</v>
      </c>
      <c r="G18" s="195">
        <f t="shared" si="1"/>
        <v>-0.12406221951653151</v>
      </c>
      <c r="H18" s="194">
        <f>PPCL_NG!K18+PPCL_Spot!K18+GT_NG!K18+GT_Spot!K18+Bawana_NG!K18+Bawana_RLNG!K18+Bawana_Spot!K18</f>
        <v>13.48</v>
      </c>
      <c r="I18" s="194">
        <f>PPCL_NG!R18+PPCL_Spot!R18+GT_NG!R18+GT_Spot!R18+Bawana_NG!R18+Bawana_RLNG!R18+Bawana_Spot!R18</f>
        <v>13.480231470765242</v>
      </c>
      <c r="J18" s="195">
        <f t="shared" si="2"/>
        <v>-2.3147076524132615E-4</v>
      </c>
      <c r="K18" s="194">
        <f>PPCL_NG!L18+PPCL_Spot!L18+GT_NG!L18+GT_Spot!L18+Bawana_NG!L18+Bawana_RLNG!L18+Bawana_Spot!L18</f>
        <v>63.59</v>
      </c>
      <c r="L18" s="194">
        <f>PPCL_NG!S18+PPCL_Spot!S18+GT_NG!S18+GT_Spot!S18+Bawana_NG!S18+Bawana_RLNG!S18+Bawana_Spot!S18</f>
        <v>63.617504464163787</v>
      </c>
      <c r="M18" s="195">
        <f t="shared" si="3"/>
        <v>-2.7504464163783382E-2</v>
      </c>
      <c r="N18" s="194">
        <f>PPCL_NG!M18+PPCL_Spot!M18+GT_NG!M18+GT_Spot!M18+Bawana_NG!M18+Bawana_RLNG!M18+Bawana_Spot!M18</f>
        <v>96.82</v>
      </c>
      <c r="O18" s="194">
        <f>PPCL_NG!T18+PPCL_Spot!T18+GT_NG!T18+GT_Spot!T18+Bawana_NG!T18+Bawana_RLNG!T18+Bawana_Spot!T18</f>
        <v>96.981703632450035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139.59</v>
      </c>
      <c r="C19" s="194">
        <f>PPCL_NG!P19+PPCL_Spot!P19+GT_NG!P19+GT_Spot!P19+Bawana_NG!P19+Bawana_RLNG!P19+Bawana_Spot!P19</f>
        <v>139.81649821310438</v>
      </c>
      <c r="D19" s="195">
        <f t="shared" si="0"/>
        <v>-0.22649821310437801</v>
      </c>
      <c r="E19" s="194">
        <f>PPCL_NG!J19+PPCL_Spot!J19+GT_NG!J19+GT_Spot!J19+Bawana_NG!J19+Bawana_RLNG!J19+Bawana_Spot!J19</f>
        <v>79.599999999999994</v>
      </c>
      <c r="F19" s="194">
        <f>PPCL_NG!Q19+PPCL_Spot!Q19+GT_NG!Q19+GT_Spot!Q19+Bawana_NG!Q19+Bawana_RLNG!Q19+Bawana_Spot!Q19</f>
        <v>79.724062219516526</v>
      </c>
      <c r="G19" s="195">
        <f t="shared" si="1"/>
        <v>-0.12406221951653151</v>
      </c>
      <c r="H19" s="194">
        <f>PPCL_NG!K19+PPCL_Spot!K19+GT_NG!K19+GT_Spot!K19+Bawana_NG!K19+Bawana_RLNG!K19+Bawana_Spot!K19</f>
        <v>13.48</v>
      </c>
      <c r="I19" s="194">
        <f>PPCL_NG!R19+PPCL_Spot!R19+GT_NG!R19+GT_Spot!R19+Bawana_NG!R19+Bawana_RLNG!R19+Bawana_Spot!R19</f>
        <v>13.480231470765242</v>
      </c>
      <c r="J19" s="195">
        <f t="shared" si="2"/>
        <v>-2.3147076524132615E-4</v>
      </c>
      <c r="K19" s="194">
        <f>PPCL_NG!L19+PPCL_Spot!L19+GT_NG!L19+GT_Spot!L19+Bawana_NG!L19+Bawana_RLNG!L19+Bawana_Spot!L19</f>
        <v>63.59</v>
      </c>
      <c r="L19" s="194">
        <f>PPCL_NG!S19+PPCL_Spot!S19+GT_NG!S19+GT_Spot!S19+Bawana_NG!S19+Bawana_RLNG!S19+Bawana_Spot!S19</f>
        <v>63.617504464163787</v>
      </c>
      <c r="M19" s="195">
        <f t="shared" si="3"/>
        <v>-2.7504464163783382E-2</v>
      </c>
      <c r="N19" s="194">
        <f>PPCL_NG!M19+PPCL_Spot!M19+GT_NG!M19+GT_Spot!M19+Bawana_NG!M19+Bawana_RLNG!M19+Bawana_Spot!M19</f>
        <v>96.82</v>
      </c>
      <c r="O19" s="194">
        <f>PPCL_NG!T19+PPCL_Spot!T19+GT_NG!T19+GT_Spot!T19+Bawana_NG!T19+Bawana_RLNG!T19+Bawana_Spot!T19</f>
        <v>96.981703632450035</v>
      </c>
      <c r="P19" s="195">
        <f t="shared" si="4"/>
        <v>-0.16170363245004182</v>
      </c>
      <c r="Q19" s="195">
        <f t="shared" si="5"/>
        <v>-0.53999999999997605</v>
      </c>
    </row>
    <row r="20" spans="1:17">
      <c r="A20" s="34" t="s">
        <v>62</v>
      </c>
      <c r="B20" s="194">
        <f>PPCL_NG!I20+PPCL_Spot!I20+GT_NG!I20+GT_Spot!I20+Bawana_NG!I20+Bawana_RLNG!I20+Bawana_Spot!I20</f>
        <v>139.59</v>
      </c>
      <c r="C20" s="194">
        <f>PPCL_NG!P20+PPCL_Spot!P20+GT_NG!P20+GT_Spot!P20+Bawana_NG!P20+Bawana_RLNG!P20+Bawana_Spot!P20</f>
        <v>139.81649821310438</v>
      </c>
      <c r="D20" s="195">
        <f t="shared" si="0"/>
        <v>-0.22649821310437801</v>
      </c>
      <c r="E20" s="194">
        <f>PPCL_NG!J20+PPCL_Spot!J20+GT_NG!J20+GT_Spot!J20+Bawana_NG!J20+Bawana_RLNG!J20+Bawana_Spot!J20</f>
        <v>79.599999999999994</v>
      </c>
      <c r="F20" s="194">
        <f>PPCL_NG!Q20+PPCL_Spot!Q20+GT_NG!Q20+GT_Spot!Q20+Bawana_NG!Q20+Bawana_RLNG!Q20+Bawana_Spot!Q20</f>
        <v>79.724062219516526</v>
      </c>
      <c r="G20" s="195">
        <f t="shared" si="1"/>
        <v>-0.12406221951653151</v>
      </c>
      <c r="H20" s="194">
        <f>PPCL_NG!K20+PPCL_Spot!K20+GT_NG!K20+GT_Spot!K20+Bawana_NG!K20+Bawana_RLNG!K20+Bawana_Spot!K20</f>
        <v>13.48</v>
      </c>
      <c r="I20" s="194">
        <f>PPCL_NG!R20+PPCL_Spot!R20+GT_NG!R20+GT_Spot!R20+Bawana_NG!R20+Bawana_RLNG!R20+Bawana_Spot!R20</f>
        <v>13.480231470765242</v>
      </c>
      <c r="J20" s="195">
        <f t="shared" si="2"/>
        <v>-2.3147076524132615E-4</v>
      </c>
      <c r="K20" s="194">
        <f>PPCL_NG!L20+PPCL_Spot!L20+GT_NG!L20+GT_Spot!L20+Bawana_NG!L20+Bawana_RLNG!L20+Bawana_Spot!L20</f>
        <v>63.59</v>
      </c>
      <c r="L20" s="194">
        <f>PPCL_NG!S20+PPCL_Spot!S20+GT_NG!S20+GT_Spot!S20+Bawana_NG!S20+Bawana_RLNG!S20+Bawana_Spot!S20</f>
        <v>63.617504464163787</v>
      </c>
      <c r="M20" s="195">
        <f t="shared" si="3"/>
        <v>-2.7504464163783382E-2</v>
      </c>
      <c r="N20" s="194">
        <f>PPCL_NG!M20+PPCL_Spot!M20+GT_NG!M20+GT_Spot!M20+Bawana_NG!M20+Bawana_RLNG!M20+Bawana_Spot!M20</f>
        <v>96.82</v>
      </c>
      <c r="O20" s="194">
        <f>PPCL_NG!T20+PPCL_Spot!T20+GT_NG!T20+GT_Spot!T20+Bawana_NG!T20+Bawana_RLNG!T20+Bawana_Spot!T20</f>
        <v>96.981703632450035</v>
      </c>
      <c r="P20" s="195">
        <f t="shared" si="4"/>
        <v>-0.16170363245004182</v>
      </c>
      <c r="Q20" s="195">
        <f t="shared" si="5"/>
        <v>-0.53999999999997605</v>
      </c>
    </row>
    <row r="21" spans="1:17">
      <c r="A21" s="34" t="s">
        <v>63</v>
      </c>
      <c r="B21" s="194">
        <f>PPCL_NG!I21+PPCL_Spot!I21+GT_NG!I21+GT_Spot!I21+Bawana_NG!I21+Bawana_RLNG!I21+Bawana_Spot!I21</f>
        <v>139.59</v>
      </c>
      <c r="C21" s="194">
        <f>PPCL_NG!P21+PPCL_Spot!P21+GT_NG!P21+GT_Spot!P21+Bawana_NG!P21+Bawana_RLNG!P21+Bawana_Spot!P21</f>
        <v>139.81649821310438</v>
      </c>
      <c r="D21" s="195">
        <f t="shared" si="0"/>
        <v>-0.22649821310437801</v>
      </c>
      <c r="E21" s="194">
        <f>PPCL_NG!J21+PPCL_Spot!J21+GT_NG!J21+GT_Spot!J21+Bawana_NG!J21+Bawana_RLNG!J21+Bawana_Spot!J21</f>
        <v>79.599999999999994</v>
      </c>
      <c r="F21" s="194">
        <f>PPCL_NG!Q21+PPCL_Spot!Q21+GT_NG!Q21+GT_Spot!Q21+Bawana_NG!Q21+Bawana_RLNG!Q21+Bawana_Spot!Q21</f>
        <v>79.724062219516526</v>
      </c>
      <c r="G21" s="195">
        <f t="shared" si="1"/>
        <v>-0.12406221951653151</v>
      </c>
      <c r="H21" s="194">
        <f>PPCL_NG!K21+PPCL_Spot!K21+GT_NG!K21+GT_Spot!K21+Bawana_NG!K21+Bawana_RLNG!K21+Bawana_Spot!K21</f>
        <v>13.48</v>
      </c>
      <c r="I21" s="194">
        <f>PPCL_NG!R21+PPCL_Spot!R21+GT_NG!R21+GT_Spot!R21+Bawana_NG!R21+Bawana_RLNG!R21+Bawana_Spot!R21</f>
        <v>13.480231470765242</v>
      </c>
      <c r="J21" s="195">
        <f t="shared" si="2"/>
        <v>-2.3147076524132615E-4</v>
      </c>
      <c r="K21" s="194">
        <f>PPCL_NG!L21+PPCL_Spot!L21+GT_NG!L21+GT_Spot!L21+Bawana_NG!L21+Bawana_RLNG!L21+Bawana_Spot!L21</f>
        <v>63.59</v>
      </c>
      <c r="L21" s="194">
        <f>PPCL_NG!S21+PPCL_Spot!S21+GT_NG!S21+GT_Spot!S21+Bawana_NG!S21+Bawana_RLNG!S21+Bawana_Spot!S21</f>
        <v>63.617504464163787</v>
      </c>
      <c r="M21" s="195">
        <f t="shared" si="3"/>
        <v>-2.7504464163783382E-2</v>
      </c>
      <c r="N21" s="194">
        <f>PPCL_NG!M21+PPCL_Spot!M21+GT_NG!M21+GT_Spot!M21+Bawana_NG!M21+Bawana_RLNG!M21+Bawana_Spot!M21</f>
        <v>96.82</v>
      </c>
      <c r="O21" s="194">
        <f>PPCL_NG!T21+PPCL_Spot!T21+GT_NG!T21+GT_Spot!T21+Bawana_NG!T21+Bawana_RLNG!T21+Bawana_Spot!T21</f>
        <v>96.981703632450035</v>
      </c>
      <c r="P21" s="195">
        <f t="shared" si="4"/>
        <v>-0.16170363245004182</v>
      </c>
      <c r="Q21" s="195">
        <f t="shared" si="5"/>
        <v>-0.53999999999997605</v>
      </c>
    </row>
    <row r="22" spans="1:17">
      <c r="A22" s="34" t="s">
        <v>64</v>
      </c>
      <c r="B22" s="194">
        <f>PPCL_NG!I22+PPCL_Spot!I22+GT_NG!I22+GT_Spot!I22+Bawana_NG!I22+Bawana_RLNG!I22+Bawana_Spot!I22</f>
        <v>139.59</v>
      </c>
      <c r="C22" s="194">
        <f>PPCL_NG!P22+PPCL_Spot!P22+GT_NG!P22+GT_Spot!P22+Bawana_NG!P22+Bawana_RLNG!P22+Bawana_Spot!P22</f>
        <v>139.81649821310438</v>
      </c>
      <c r="D22" s="195">
        <f t="shared" si="0"/>
        <v>-0.22649821310437801</v>
      </c>
      <c r="E22" s="194">
        <f>PPCL_NG!J22+PPCL_Spot!J22+GT_NG!J22+GT_Spot!J22+Bawana_NG!J22+Bawana_RLNG!J22+Bawana_Spot!J22</f>
        <v>79.599999999999994</v>
      </c>
      <c r="F22" s="194">
        <f>PPCL_NG!Q22+PPCL_Spot!Q22+GT_NG!Q22+GT_Spot!Q22+Bawana_NG!Q22+Bawana_RLNG!Q22+Bawana_Spot!Q22</f>
        <v>79.724062219516526</v>
      </c>
      <c r="G22" s="195">
        <f t="shared" si="1"/>
        <v>-0.12406221951653151</v>
      </c>
      <c r="H22" s="194">
        <f>PPCL_NG!K22+PPCL_Spot!K22+GT_NG!K22+GT_Spot!K22+Bawana_NG!K22+Bawana_RLNG!K22+Bawana_Spot!K22</f>
        <v>13.48</v>
      </c>
      <c r="I22" s="194">
        <f>PPCL_NG!R22+PPCL_Spot!R22+GT_NG!R22+GT_Spot!R22+Bawana_NG!R22+Bawana_RLNG!R22+Bawana_Spot!R22</f>
        <v>13.480231470765242</v>
      </c>
      <c r="J22" s="195">
        <f t="shared" si="2"/>
        <v>-2.3147076524132615E-4</v>
      </c>
      <c r="K22" s="194">
        <f>PPCL_NG!L22+PPCL_Spot!L22+GT_NG!L22+GT_Spot!L22+Bawana_NG!L22+Bawana_RLNG!L22+Bawana_Spot!L22</f>
        <v>63.59</v>
      </c>
      <c r="L22" s="194">
        <f>PPCL_NG!S22+PPCL_Spot!S22+GT_NG!S22+GT_Spot!S22+Bawana_NG!S22+Bawana_RLNG!S22+Bawana_Spot!S22</f>
        <v>63.617504464163787</v>
      </c>
      <c r="M22" s="195">
        <f t="shared" si="3"/>
        <v>-2.7504464163783382E-2</v>
      </c>
      <c r="N22" s="194">
        <f>PPCL_NG!M22+PPCL_Spot!M22+GT_NG!M22+GT_Spot!M22+Bawana_NG!M22+Bawana_RLNG!M22+Bawana_Spot!M22</f>
        <v>96.82</v>
      </c>
      <c r="O22" s="194">
        <f>PPCL_NG!T22+PPCL_Spot!T22+GT_NG!T22+GT_Spot!T22+Bawana_NG!T22+Bawana_RLNG!T22+Bawana_Spot!T22</f>
        <v>96.981703632450035</v>
      </c>
      <c r="P22" s="195">
        <f t="shared" si="4"/>
        <v>-0.16170363245004182</v>
      </c>
      <c r="Q22" s="195">
        <f t="shared" si="5"/>
        <v>-0.53999999999997605</v>
      </c>
    </row>
    <row r="23" spans="1:17">
      <c r="A23" s="34" t="s">
        <v>65</v>
      </c>
      <c r="B23" s="194">
        <f>PPCL_NG!I23+PPCL_Spot!I23+GT_NG!I23+GT_Spot!I23+Bawana_NG!I23+Bawana_RLNG!I23+Bawana_Spot!I23</f>
        <v>139.59</v>
      </c>
      <c r="C23" s="194">
        <f>PPCL_NG!P23+PPCL_Spot!P23+GT_NG!P23+GT_Spot!P23+Bawana_NG!P23+Bawana_RLNG!P23+Bawana_Spot!P23</f>
        <v>139.81649821310438</v>
      </c>
      <c r="D23" s="195">
        <f t="shared" si="0"/>
        <v>-0.22649821310437801</v>
      </c>
      <c r="E23" s="194">
        <f>PPCL_NG!J23+PPCL_Spot!J23+GT_NG!J23+GT_Spot!J23+Bawana_NG!J23+Bawana_RLNG!J23+Bawana_Spot!J23</f>
        <v>79.599999999999994</v>
      </c>
      <c r="F23" s="194">
        <f>PPCL_NG!Q23+PPCL_Spot!Q23+GT_NG!Q23+GT_Spot!Q23+Bawana_NG!Q23+Bawana_RLNG!Q23+Bawana_Spot!Q23</f>
        <v>79.724062219516526</v>
      </c>
      <c r="G23" s="195">
        <f t="shared" si="1"/>
        <v>-0.12406221951653151</v>
      </c>
      <c r="H23" s="194">
        <f>PPCL_NG!K23+PPCL_Spot!K23+GT_NG!K23+GT_Spot!K23+Bawana_NG!K23+Bawana_RLNG!K23+Bawana_Spot!K23</f>
        <v>13.48</v>
      </c>
      <c r="I23" s="194">
        <f>PPCL_NG!R23+PPCL_Spot!R23+GT_NG!R23+GT_Spot!R23+Bawana_NG!R23+Bawana_RLNG!R23+Bawana_Spot!R23</f>
        <v>13.480231470765242</v>
      </c>
      <c r="J23" s="195">
        <f t="shared" si="2"/>
        <v>-2.3147076524132615E-4</v>
      </c>
      <c r="K23" s="194">
        <f>PPCL_NG!L23+PPCL_Spot!L23+GT_NG!L23+GT_Spot!L23+Bawana_NG!L23+Bawana_RLNG!L23+Bawana_Spot!L23</f>
        <v>63.59</v>
      </c>
      <c r="L23" s="194">
        <f>PPCL_NG!S23+PPCL_Spot!S23+GT_NG!S23+GT_Spot!S23+Bawana_NG!S23+Bawana_RLNG!S23+Bawana_Spot!S23</f>
        <v>63.617504464163787</v>
      </c>
      <c r="M23" s="195">
        <f t="shared" si="3"/>
        <v>-2.7504464163783382E-2</v>
      </c>
      <c r="N23" s="194">
        <f>PPCL_NG!M23+PPCL_Spot!M23+GT_NG!M23+GT_Spot!M23+Bawana_NG!M23+Bawana_RLNG!M23+Bawana_Spot!M23</f>
        <v>96.82</v>
      </c>
      <c r="O23" s="194">
        <f>PPCL_NG!T23+PPCL_Spot!T23+GT_NG!T23+GT_Spot!T23+Bawana_NG!T23+Bawana_RLNG!T23+Bawana_Spot!T23</f>
        <v>96.981703632450035</v>
      </c>
      <c r="P23" s="195">
        <f t="shared" si="4"/>
        <v>-0.16170363245004182</v>
      </c>
      <c r="Q23" s="195">
        <f t="shared" si="5"/>
        <v>-0.53999999999997605</v>
      </c>
    </row>
    <row r="24" spans="1:17">
      <c r="A24" s="34" t="s">
        <v>66</v>
      </c>
      <c r="B24" s="194">
        <f>PPCL_NG!I24+PPCL_Spot!I24+GT_NG!I24+GT_Spot!I24+Bawana_NG!I24+Bawana_RLNG!I24+Bawana_Spot!I24</f>
        <v>139.59</v>
      </c>
      <c r="C24" s="194">
        <f>PPCL_NG!P24+PPCL_Spot!P24+GT_NG!P24+GT_Spot!P24+Bawana_NG!P24+Bawana_RLNG!P24+Bawana_Spot!P24</f>
        <v>139.81649821310438</v>
      </c>
      <c r="D24" s="195">
        <f t="shared" si="0"/>
        <v>-0.22649821310437801</v>
      </c>
      <c r="E24" s="194">
        <f>PPCL_NG!J24+PPCL_Spot!J24+GT_NG!J24+GT_Spot!J24+Bawana_NG!J24+Bawana_RLNG!J24+Bawana_Spot!J24</f>
        <v>79.599999999999994</v>
      </c>
      <c r="F24" s="194">
        <f>PPCL_NG!Q24+PPCL_Spot!Q24+GT_NG!Q24+GT_Spot!Q24+Bawana_NG!Q24+Bawana_RLNG!Q24+Bawana_Spot!Q24</f>
        <v>79.724062219516526</v>
      </c>
      <c r="G24" s="195">
        <f t="shared" si="1"/>
        <v>-0.12406221951653151</v>
      </c>
      <c r="H24" s="194">
        <f>PPCL_NG!K24+PPCL_Spot!K24+GT_NG!K24+GT_Spot!K24+Bawana_NG!K24+Bawana_RLNG!K24+Bawana_Spot!K24</f>
        <v>13.48</v>
      </c>
      <c r="I24" s="194">
        <f>PPCL_NG!R24+PPCL_Spot!R24+GT_NG!R24+GT_Spot!R24+Bawana_NG!R24+Bawana_RLNG!R24+Bawana_Spot!R24</f>
        <v>13.480231470765242</v>
      </c>
      <c r="J24" s="195">
        <f t="shared" si="2"/>
        <v>-2.3147076524132615E-4</v>
      </c>
      <c r="K24" s="194">
        <f>PPCL_NG!L24+PPCL_Spot!L24+GT_NG!L24+GT_Spot!L24+Bawana_NG!L24+Bawana_RLNG!L24+Bawana_Spot!L24</f>
        <v>63.59</v>
      </c>
      <c r="L24" s="194">
        <f>PPCL_NG!S24+PPCL_Spot!S24+GT_NG!S24+GT_Spot!S24+Bawana_NG!S24+Bawana_RLNG!S24+Bawana_Spot!S24</f>
        <v>63.617504464163787</v>
      </c>
      <c r="M24" s="195">
        <f t="shared" si="3"/>
        <v>-2.7504464163783382E-2</v>
      </c>
      <c r="N24" s="194">
        <f>PPCL_NG!M24+PPCL_Spot!M24+GT_NG!M24+GT_Spot!M24+Bawana_NG!M24+Bawana_RLNG!M24+Bawana_Spot!M24</f>
        <v>96.82</v>
      </c>
      <c r="O24" s="194">
        <f>PPCL_NG!T24+PPCL_Spot!T24+GT_NG!T24+GT_Spot!T24+Bawana_NG!T24+Bawana_RLNG!T24+Bawana_Spot!T24</f>
        <v>96.981703632450035</v>
      </c>
      <c r="P24" s="195">
        <f t="shared" si="4"/>
        <v>-0.16170363245004182</v>
      </c>
      <c r="Q24" s="195">
        <f t="shared" si="5"/>
        <v>-0.53999999999997605</v>
      </c>
    </row>
    <row r="25" spans="1:17">
      <c r="A25" s="34" t="s">
        <v>67</v>
      </c>
      <c r="B25" s="194">
        <f>PPCL_NG!I25+PPCL_Spot!I25+GT_NG!I25+GT_Spot!I25+Bawana_NG!I25+Bawana_RLNG!I25+Bawana_Spot!I25</f>
        <v>139.59</v>
      </c>
      <c r="C25" s="194">
        <f>PPCL_NG!P25+PPCL_Spot!P25+GT_NG!P25+GT_Spot!P25+Bawana_NG!P25+Bawana_RLNG!P25+Bawana_Spot!P25</f>
        <v>139.81649821310438</v>
      </c>
      <c r="D25" s="195">
        <f t="shared" si="0"/>
        <v>-0.22649821310437801</v>
      </c>
      <c r="E25" s="194">
        <f>PPCL_NG!J25+PPCL_Spot!J25+GT_NG!J25+GT_Spot!J25+Bawana_NG!J25+Bawana_RLNG!J25+Bawana_Spot!J25</f>
        <v>79.599999999999994</v>
      </c>
      <c r="F25" s="194">
        <f>PPCL_NG!Q25+PPCL_Spot!Q25+GT_NG!Q25+GT_Spot!Q25+Bawana_NG!Q25+Bawana_RLNG!Q25+Bawana_Spot!Q25</f>
        <v>79.724062219516526</v>
      </c>
      <c r="G25" s="195">
        <f t="shared" si="1"/>
        <v>-0.12406221951653151</v>
      </c>
      <c r="H25" s="194">
        <f>PPCL_NG!K25+PPCL_Spot!K25+GT_NG!K25+GT_Spot!K25+Bawana_NG!K25+Bawana_RLNG!K25+Bawana_Spot!K25</f>
        <v>13.48</v>
      </c>
      <c r="I25" s="194">
        <f>PPCL_NG!R25+PPCL_Spot!R25+GT_NG!R25+GT_Spot!R25+Bawana_NG!R25+Bawana_RLNG!R25+Bawana_Spot!R25</f>
        <v>13.480231470765242</v>
      </c>
      <c r="J25" s="195">
        <f t="shared" si="2"/>
        <v>-2.3147076524132615E-4</v>
      </c>
      <c r="K25" s="194">
        <f>PPCL_NG!L25+PPCL_Spot!L25+GT_NG!L25+GT_Spot!L25+Bawana_NG!L25+Bawana_RLNG!L25+Bawana_Spot!L25</f>
        <v>63.59</v>
      </c>
      <c r="L25" s="194">
        <f>PPCL_NG!S25+PPCL_Spot!S25+GT_NG!S25+GT_Spot!S25+Bawana_NG!S25+Bawana_RLNG!S25+Bawana_Spot!S25</f>
        <v>63.617504464163787</v>
      </c>
      <c r="M25" s="195">
        <f t="shared" si="3"/>
        <v>-2.7504464163783382E-2</v>
      </c>
      <c r="N25" s="194">
        <f>PPCL_NG!M25+PPCL_Spot!M25+GT_NG!M25+GT_Spot!M25+Bawana_NG!M25+Bawana_RLNG!M25+Bawana_Spot!M25</f>
        <v>96.82</v>
      </c>
      <c r="O25" s="194">
        <f>PPCL_NG!T25+PPCL_Spot!T25+GT_NG!T25+GT_Spot!T25+Bawana_NG!T25+Bawana_RLNG!T25+Bawana_Spot!T25</f>
        <v>96.981703632450035</v>
      </c>
      <c r="P25" s="195">
        <f t="shared" si="4"/>
        <v>-0.16170363245004182</v>
      </c>
      <c r="Q25" s="195">
        <f t="shared" si="5"/>
        <v>-0.53999999999997605</v>
      </c>
    </row>
    <row r="26" spans="1:17">
      <c r="A26" s="34" t="s">
        <v>68</v>
      </c>
      <c r="B26" s="194">
        <f>PPCL_NG!I26+PPCL_Spot!I26+GT_NG!I26+GT_Spot!I26+Bawana_NG!I26+Bawana_RLNG!I26+Bawana_Spot!I26</f>
        <v>139.59</v>
      </c>
      <c r="C26" s="194">
        <f>PPCL_NG!P26+PPCL_Spot!P26+GT_NG!P26+GT_Spot!P26+Bawana_NG!P26+Bawana_RLNG!P26+Bawana_Spot!P26</f>
        <v>139.81649821310438</v>
      </c>
      <c r="D26" s="195">
        <f t="shared" si="0"/>
        <v>-0.22649821310437801</v>
      </c>
      <c r="E26" s="194">
        <f>PPCL_NG!J26+PPCL_Spot!J26+GT_NG!J26+GT_Spot!J26+Bawana_NG!J26+Bawana_RLNG!J26+Bawana_Spot!J26</f>
        <v>79.599999999999994</v>
      </c>
      <c r="F26" s="194">
        <f>PPCL_NG!Q26+PPCL_Spot!Q26+GT_NG!Q26+GT_Spot!Q26+Bawana_NG!Q26+Bawana_RLNG!Q26+Bawana_Spot!Q26</f>
        <v>79.724062219516526</v>
      </c>
      <c r="G26" s="195">
        <f t="shared" si="1"/>
        <v>-0.12406221951653151</v>
      </c>
      <c r="H26" s="194">
        <f>PPCL_NG!K26+PPCL_Spot!K26+GT_NG!K26+GT_Spot!K26+Bawana_NG!K26+Bawana_RLNG!K26+Bawana_Spot!K26</f>
        <v>13.48</v>
      </c>
      <c r="I26" s="194">
        <f>PPCL_NG!R26+PPCL_Spot!R26+GT_NG!R26+GT_Spot!R26+Bawana_NG!R26+Bawana_RLNG!R26+Bawana_Spot!R26</f>
        <v>13.480231470765242</v>
      </c>
      <c r="J26" s="195">
        <f t="shared" si="2"/>
        <v>-2.3147076524132615E-4</v>
      </c>
      <c r="K26" s="194">
        <f>PPCL_NG!L26+PPCL_Spot!L26+GT_NG!L26+GT_Spot!L26+Bawana_NG!L26+Bawana_RLNG!L26+Bawana_Spot!L26</f>
        <v>63.59</v>
      </c>
      <c r="L26" s="194">
        <f>PPCL_NG!S26+PPCL_Spot!S26+GT_NG!S26+GT_Spot!S26+Bawana_NG!S26+Bawana_RLNG!S26+Bawana_Spot!S26</f>
        <v>63.617504464163787</v>
      </c>
      <c r="M26" s="195">
        <f t="shared" si="3"/>
        <v>-2.7504464163783382E-2</v>
      </c>
      <c r="N26" s="194">
        <f>PPCL_NG!M26+PPCL_Spot!M26+GT_NG!M26+GT_Spot!M26+Bawana_NG!M26+Bawana_RLNG!M26+Bawana_Spot!M26</f>
        <v>96.82</v>
      </c>
      <c r="O26" s="194">
        <f>PPCL_NG!T26+PPCL_Spot!T26+GT_NG!T26+GT_Spot!T26+Bawana_NG!T26+Bawana_RLNG!T26+Bawana_Spot!T26</f>
        <v>96.981703632450035</v>
      </c>
      <c r="P26" s="195">
        <f t="shared" si="4"/>
        <v>-0.16170363245004182</v>
      </c>
      <c r="Q26" s="195">
        <f t="shared" si="5"/>
        <v>-0.53999999999997605</v>
      </c>
    </row>
    <row r="27" spans="1:17">
      <c r="A27" s="34" t="s">
        <v>69</v>
      </c>
      <c r="B27" s="194">
        <f>PPCL_NG!I27+PPCL_Spot!I27+GT_NG!I27+GT_Spot!I27+Bawana_NG!I27+Bawana_RLNG!I27+Bawana_Spot!I27</f>
        <v>139.59</v>
      </c>
      <c r="C27" s="194">
        <f>PPCL_NG!P27+PPCL_Spot!P27+GT_NG!P27+GT_Spot!P27+Bawana_NG!P27+Bawana_RLNG!P27+Bawana_Spot!P27</f>
        <v>139.81649821310438</v>
      </c>
      <c r="D27" s="195">
        <f t="shared" si="0"/>
        <v>-0.22649821310437801</v>
      </c>
      <c r="E27" s="194">
        <f>PPCL_NG!J27+PPCL_Spot!J27+GT_NG!J27+GT_Spot!J27+Bawana_NG!J27+Bawana_RLNG!J27+Bawana_Spot!J27</f>
        <v>79.599999999999994</v>
      </c>
      <c r="F27" s="194">
        <f>PPCL_NG!Q27+PPCL_Spot!Q27+GT_NG!Q27+GT_Spot!Q27+Bawana_NG!Q27+Bawana_RLNG!Q27+Bawana_Spot!Q27</f>
        <v>79.724062219516526</v>
      </c>
      <c r="G27" s="195">
        <f t="shared" si="1"/>
        <v>-0.12406221951653151</v>
      </c>
      <c r="H27" s="194">
        <f>PPCL_NG!K27+PPCL_Spot!K27+GT_NG!K27+GT_Spot!K27+Bawana_NG!K27+Bawana_RLNG!K27+Bawana_Spot!K27</f>
        <v>13.48</v>
      </c>
      <c r="I27" s="194">
        <f>PPCL_NG!R27+PPCL_Spot!R27+GT_NG!R27+GT_Spot!R27+Bawana_NG!R27+Bawana_RLNG!R27+Bawana_Spot!R27</f>
        <v>13.480231470765242</v>
      </c>
      <c r="J27" s="195">
        <f t="shared" si="2"/>
        <v>-2.3147076524132615E-4</v>
      </c>
      <c r="K27" s="194">
        <f>PPCL_NG!L27+PPCL_Spot!L27+GT_NG!L27+GT_Spot!L27+Bawana_NG!L27+Bawana_RLNG!L27+Bawana_Spot!L27</f>
        <v>63.59</v>
      </c>
      <c r="L27" s="194">
        <f>PPCL_NG!S27+PPCL_Spot!S27+GT_NG!S27+GT_Spot!S27+Bawana_NG!S27+Bawana_RLNG!S27+Bawana_Spot!S27</f>
        <v>63.617504464163787</v>
      </c>
      <c r="M27" s="195">
        <f t="shared" si="3"/>
        <v>-2.7504464163783382E-2</v>
      </c>
      <c r="N27" s="194">
        <f>PPCL_NG!M27+PPCL_Spot!M27+GT_NG!M27+GT_Spot!M27+Bawana_NG!M27+Bawana_RLNG!M27+Bawana_Spot!M27</f>
        <v>96.82</v>
      </c>
      <c r="O27" s="194">
        <f>PPCL_NG!T27+PPCL_Spot!T27+GT_NG!T27+GT_Spot!T27+Bawana_NG!T27+Bawana_RLNG!T27+Bawana_Spot!T27</f>
        <v>96.981703632450035</v>
      </c>
      <c r="P27" s="195">
        <f t="shared" si="4"/>
        <v>-0.16170363245004182</v>
      </c>
      <c r="Q27" s="195">
        <f t="shared" si="5"/>
        <v>-0.53999999999997605</v>
      </c>
    </row>
    <row r="28" spans="1:17">
      <c r="A28" s="34" t="s">
        <v>70</v>
      </c>
      <c r="B28" s="194">
        <f>PPCL_NG!I28+PPCL_Spot!I28+GT_NG!I28+GT_Spot!I28+Bawana_NG!I28+Bawana_RLNG!I28+Bawana_Spot!I28</f>
        <v>139.59</v>
      </c>
      <c r="C28" s="194">
        <f>PPCL_NG!P28+PPCL_Spot!P28+GT_NG!P28+GT_Spot!P28+Bawana_NG!P28+Bawana_RLNG!P28+Bawana_Spot!P28</f>
        <v>139.81649821310438</v>
      </c>
      <c r="D28" s="195">
        <f t="shared" si="0"/>
        <v>-0.22649821310437801</v>
      </c>
      <c r="E28" s="194">
        <f>PPCL_NG!J28+PPCL_Spot!J28+GT_NG!J28+GT_Spot!J28+Bawana_NG!J28+Bawana_RLNG!J28+Bawana_Spot!J28</f>
        <v>79.599999999999994</v>
      </c>
      <c r="F28" s="194">
        <f>PPCL_NG!Q28+PPCL_Spot!Q28+GT_NG!Q28+GT_Spot!Q28+Bawana_NG!Q28+Bawana_RLNG!Q28+Bawana_Spot!Q28</f>
        <v>79.724062219516526</v>
      </c>
      <c r="G28" s="195">
        <f t="shared" si="1"/>
        <v>-0.12406221951653151</v>
      </c>
      <c r="H28" s="194">
        <f>PPCL_NG!K28+PPCL_Spot!K28+GT_NG!K28+GT_Spot!K28+Bawana_NG!K28+Bawana_RLNG!K28+Bawana_Spot!K28</f>
        <v>13.48</v>
      </c>
      <c r="I28" s="194">
        <f>PPCL_NG!R28+PPCL_Spot!R28+GT_NG!R28+GT_Spot!R28+Bawana_NG!R28+Bawana_RLNG!R28+Bawana_Spot!R28</f>
        <v>13.480231470765242</v>
      </c>
      <c r="J28" s="195">
        <f t="shared" si="2"/>
        <v>-2.3147076524132615E-4</v>
      </c>
      <c r="K28" s="194">
        <f>PPCL_NG!L28+PPCL_Spot!L28+GT_NG!L28+GT_Spot!L28+Bawana_NG!L28+Bawana_RLNG!L28+Bawana_Spot!L28</f>
        <v>63.59</v>
      </c>
      <c r="L28" s="194">
        <f>PPCL_NG!S28+PPCL_Spot!S28+GT_NG!S28+GT_Spot!S28+Bawana_NG!S28+Bawana_RLNG!S28+Bawana_Spot!S28</f>
        <v>63.617504464163787</v>
      </c>
      <c r="M28" s="195">
        <f t="shared" si="3"/>
        <v>-2.7504464163783382E-2</v>
      </c>
      <c r="N28" s="194">
        <f>PPCL_NG!M28+PPCL_Spot!M28+GT_NG!M28+GT_Spot!M28+Bawana_NG!M28+Bawana_RLNG!M28+Bawana_Spot!M28</f>
        <v>96.82</v>
      </c>
      <c r="O28" s="194">
        <f>PPCL_NG!T28+PPCL_Spot!T28+GT_NG!T28+GT_Spot!T28+Bawana_NG!T28+Bawana_RLNG!T28+Bawana_Spot!T28</f>
        <v>96.981703632450035</v>
      </c>
      <c r="P28" s="195">
        <f t="shared" si="4"/>
        <v>-0.16170363245004182</v>
      </c>
      <c r="Q28" s="195">
        <f t="shared" si="5"/>
        <v>-0.53999999999997605</v>
      </c>
    </row>
    <row r="29" spans="1:17">
      <c r="A29" s="34" t="s">
        <v>71</v>
      </c>
      <c r="B29" s="194">
        <f>PPCL_NG!I29+PPCL_Spot!I29+GT_NG!I29+GT_Spot!I29+Bawana_NG!I29+Bawana_RLNG!I29+Bawana_Spot!I29</f>
        <v>139.59</v>
      </c>
      <c r="C29" s="194">
        <f>PPCL_NG!P29+PPCL_Spot!P29+GT_NG!P29+GT_Spot!P29+Bawana_NG!P29+Bawana_RLNG!P29+Bawana_Spot!P29</f>
        <v>139.81649821310438</v>
      </c>
      <c r="D29" s="195">
        <f t="shared" si="0"/>
        <v>-0.22649821310437801</v>
      </c>
      <c r="E29" s="194">
        <f>PPCL_NG!J29+PPCL_Spot!J29+GT_NG!J29+GT_Spot!J29+Bawana_NG!J29+Bawana_RLNG!J29+Bawana_Spot!J29</f>
        <v>79.599999999999994</v>
      </c>
      <c r="F29" s="194">
        <f>PPCL_NG!Q29+PPCL_Spot!Q29+GT_NG!Q29+GT_Spot!Q29+Bawana_NG!Q29+Bawana_RLNG!Q29+Bawana_Spot!Q29</f>
        <v>79.724062219516526</v>
      </c>
      <c r="G29" s="195">
        <f t="shared" si="1"/>
        <v>-0.12406221951653151</v>
      </c>
      <c r="H29" s="194">
        <f>PPCL_NG!K29+PPCL_Spot!K29+GT_NG!K29+GT_Spot!K29+Bawana_NG!K29+Bawana_RLNG!K29+Bawana_Spot!K29</f>
        <v>13.48</v>
      </c>
      <c r="I29" s="194">
        <f>PPCL_NG!R29+PPCL_Spot!R29+GT_NG!R29+GT_Spot!R29+Bawana_NG!R29+Bawana_RLNG!R29+Bawana_Spot!R29</f>
        <v>13.480231470765242</v>
      </c>
      <c r="J29" s="195">
        <f t="shared" si="2"/>
        <v>-2.3147076524132615E-4</v>
      </c>
      <c r="K29" s="194">
        <f>PPCL_NG!L29+PPCL_Spot!L29+GT_NG!L29+GT_Spot!L29+Bawana_NG!L29+Bawana_RLNG!L29+Bawana_Spot!L29</f>
        <v>63.59</v>
      </c>
      <c r="L29" s="194">
        <f>PPCL_NG!S29+PPCL_Spot!S29+GT_NG!S29+GT_Spot!S29+Bawana_NG!S29+Bawana_RLNG!S29+Bawana_Spot!S29</f>
        <v>63.617504464163787</v>
      </c>
      <c r="M29" s="195">
        <f t="shared" si="3"/>
        <v>-2.7504464163783382E-2</v>
      </c>
      <c r="N29" s="194">
        <f>PPCL_NG!M29+PPCL_Spot!M29+GT_NG!M29+GT_Spot!M29+Bawana_NG!M29+Bawana_RLNG!M29+Bawana_Spot!M29</f>
        <v>96.82</v>
      </c>
      <c r="O29" s="194">
        <f>PPCL_NG!T29+PPCL_Spot!T29+GT_NG!T29+GT_Spot!T29+Bawana_NG!T29+Bawana_RLNG!T29+Bawana_Spot!T29</f>
        <v>96.981703632450035</v>
      </c>
      <c r="P29" s="195">
        <f t="shared" si="4"/>
        <v>-0.16170363245004182</v>
      </c>
      <c r="Q29" s="195">
        <f t="shared" si="5"/>
        <v>-0.53999999999997605</v>
      </c>
    </row>
    <row r="30" spans="1:17">
      <c r="A30" s="34" t="s">
        <v>72</v>
      </c>
      <c r="B30" s="194">
        <f>PPCL_NG!I30+PPCL_Spot!I30+GT_NG!I30+GT_Spot!I30+Bawana_NG!I30+Bawana_RLNG!I30+Bawana_Spot!I30</f>
        <v>139.59</v>
      </c>
      <c r="C30" s="194">
        <f>PPCL_NG!P30+PPCL_Spot!P30+GT_NG!P30+GT_Spot!P30+Bawana_NG!P30+Bawana_RLNG!P30+Bawana_Spot!P30</f>
        <v>139.81649821310438</v>
      </c>
      <c r="D30" s="195">
        <f t="shared" si="0"/>
        <v>-0.22649821310437801</v>
      </c>
      <c r="E30" s="194">
        <f>PPCL_NG!J30+PPCL_Spot!J30+GT_NG!J30+GT_Spot!J30+Bawana_NG!J30+Bawana_RLNG!J30+Bawana_Spot!J30</f>
        <v>79.599999999999994</v>
      </c>
      <c r="F30" s="194">
        <f>PPCL_NG!Q30+PPCL_Spot!Q30+GT_NG!Q30+GT_Spot!Q30+Bawana_NG!Q30+Bawana_RLNG!Q30+Bawana_Spot!Q30</f>
        <v>79.724062219516526</v>
      </c>
      <c r="G30" s="195">
        <f t="shared" si="1"/>
        <v>-0.12406221951653151</v>
      </c>
      <c r="H30" s="194">
        <f>PPCL_NG!K30+PPCL_Spot!K30+GT_NG!K30+GT_Spot!K30+Bawana_NG!K30+Bawana_RLNG!K30+Bawana_Spot!K30</f>
        <v>13.48</v>
      </c>
      <c r="I30" s="194">
        <f>PPCL_NG!R30+PPCL_Spot!R30+GT_NG!R30+GT_Spot!R30+Bawana_NG!R30+Bawana_RLNG!R30+Bawana_Spot!R30</f>
        <v>13.480231470765242</v>
      </c>
      <c r="J30" s="195">
        <f t="shared" si="2"/>
        <v>-2.3147076524132615E-4</v>
      </c>
      <c r="K30" s="194">
        <f>PPCL_NG!L30+PPCL_Spot!L30+GT_NG!L30+GT_Spot!L30+Bawana_NG!L30+Bawana_RLNG!L30+Bawana_Spot!L30</f>
        <v>63.59</v>
      </c>
      <c r="L30" s="194">
        <f>PPCL_NG!S30+PPCL_Spot!S30+GT_NG!S30+GT_Spot!S30+Bawana_NG!S30+Bawana_RLNG!S30+Bawana_Spot!S30</f>
        <v>63.617504464163787</v>
      </c>
      <c r="M30" s="195">
        <f t="shared" si="3"/>
        <v>-2.7504464163783382E-2</v>
      </c>
      <c r="N30" s="194">
        <f>PPCL_NG!M30+PPCL_Spot!M30+GT_NG!M30+GT_Spot!M30+Bawana_NG!M30+Bawana_RLNG!M30+Bawana_Spot!M30</f>
        <v>96.82</v>
      </c>
      <c r="O30" s="194">
        <f>PPCL_NG!T30+PPCL_Spot!T30+GT_NG!T30+GT_Spot!T30+Bawana_NG!T30+Bawana_RLNG!T30+Bawana_Spot!T30</f>
        <v>96.981703632450035</v>
      </c>
      <c r="P30" s="195">
        <f t="shared" si="4"/>
        <v>-0.16170363245004182</v>
      </c>
      <c r="Q30" s="195">
        <f t="shared" si="5"/>
        <v>-0.53999999999997605</v>
      </c>
    </row>
    <row r="31" spans="1:17">
      <c r="A31" s="34" t="s">
        <v>73</v>
      </c>
      <c r="B31" s="194">
        <f>PPCL_NG!I31+PPCL_Spot!I31+GT_NG!I31+GT_Spot!I31+Bawana_NG!I31+Bawana_RLNG!I31+Bawana_Spot!I31</f>
        <v>139.57</v>
      </c>
      <c r="C31" s="194">
        <f>PPCL_NG!P31+PPCL_Spot!P31+GT_NG!P31+GT_Spot!P31+Bawana_NG!P31+Bawana_RLNG!P31+Bawana_Spot!P31</f>
        <v>139.79260857836525</v>
      </c>
      <c r="D31" s="195">
        <f t="shared" si="0"/>
        <v>-0.22260857836525361</v>
      </c>
      <c r="E31" s="194">
        <f>PPCL_NG!J31+PPCL_Spot!J31+GT_NG!J31+GT_Spot!J31+Bawana_NG!J31+Bawana_RLNG!J31+Bawana_Spot!J31</f>
        <v>78.02</v>
      </c>
      <c r="F31" s="194">
        <f>PPCL_NG!Q31+PPCL_Spot!Q31+GT_NG!Q31+GT_Spot!Q31+Bawana_NG!Q31+Bawana_RLNG!Q31+Bawana_Spot!Q31</f>
        <v>78.141812786619909</v>
      </c>
      <c r="G31" s="195">
        <f t="shared" si="1"/>
        <v>-0.12181278661991257</v>
      </c>
      <c r="H31" s="194">
        <f>PPCL_NG!K31+PPCL_Spot!K31+GT_NG!K31+GT_Spot!K31+Bawana_NG!K31+Bawana_RLNG!K31+Bawana_Spot!K31</f>
        <v>13.48</v>
      </c>
      <c r="I31" s="194">
        <f>PPCL_NG!R31+PPCL_Spot!R31+GT_NG!R31+GT_Spot!R31+Bawana_NG!R31+Bawana_RLNG!R31+Bawana_Spot!R31</f>
        <v>13.48</v>
      </c>
      <c r="J31" s="195">
        <f t="shared" si="2"/>
        <v>0</v>
      </c>
      <c r="K31" s="194">
        <f>PPCL_NG!L31+PPCL_Spot!L31+GT_NG!L31+GT_Spot!L31+Bawana_NG!L31+Bawana_RLNG!L31+Bawana_Spot!L31</f>
        <v>62.959999999999994</v>
      </c>
      <c r="L31" s="194">
        <f>PPCL_NG!S31+PPCL_Spot!S31+GT_NG!S31+GT_Spot!S31+Bawana_NG!S31+Bawana_RLNG!S31+Bawana_Spot!S31</f>
        <v>62.986592932290264</v>
      </c>
      <c r="M31" s="195">
        <f t="shared" si="3"/>
        <v>-2.659293229027071E-2</v>
      </c>
      <c r="N31" s="194">
        <f>PPCL_NG!M31+PPCL_Spot!M31+GT_NG!M31+GT_Spot!M31+Bawana_NG!M31+Bawana_RLNG!M31+Bawana_Spot!M31</f>
        <v>94.92</v>
      </c>
      <c r="O31" s="194">
        <f>PPCL_NG!T31+PPCL_Spot!T31+GT_NG!T31+GT_Spot!T31+Bawana_NG!T31+Bawana_RLNG!T31+Bawana_Spot!T31</f>
        <v>95.078985702724566</v>
      </c>
      <c r="P31" s="195">
        <f t="shared" si="4"/>
        <v>-0.15898570272456425</v>
      </c>
      <c r="Q31" s="195">
        <f t="shared" si="5"/>
        <v>-0.53000000000000114</v>
      </c>
    </row>
    <row r="32" spans="1:17">
      <c r="A32" s="34" t="s">
        <v>74</v>
      </c>
      <c r="B32" s="194">
        <f>PPCL_NG!I32+PPCL_Spot!I32+GT_NG!I32+GT_Spot!I32+Bawana_NG!I32+Bawana_RLNG!I32+Bawana_Spot!I32</f>
        <v>139.57</v>
      </c>
      <c r="C32" s="194">
        <f>PPCL_NG!P32+PPCL_Spot!P32+GT_NG!P32+GT_Spot!P32+Bawana_NG!P32+Bawana_RLNG!P32+Bawana_Spot!P32</f>
        <v>139.79260857836525</v>
      </c>
      <c r="D32" s="195">
        <f t="shared" si="0"/>
        <v>-0.22260857836525361</v>
      </c>
      <c r="E32" s="194">
        <f>PPCL_NG!J32+PPCL_Spot!J32+GT_NG!J32+GT_Spot!J32+Bawana_NG!J32+Bawana_RLNG!J32+Bawana_Spot!J32</f>
        <v>78.02</v>
      </c>
      <c r="F32" s="194">
        <f>PPCL_NG!Q32+PPCL_Spot!Q32+GT_NG!Q32+GT_Spot!Q32+Bawana_NG!Q32+Bawana_RLNG!Q32+Bawana_Spot!Q32</f>
        <v>78.141812786619909</v>
      </c>
      <c r="G32" s="195">
        <f t="shared" si="1"/>
        <v>-0.12181278661991257</v>
      </c>
      <c r="H32" s="194">
        <f>PPCL_NG!K32+PPCL_Spot!K32+GT_NG!K32+GT_Spot!K32+Bawana_NG!K32+Bawana_RLNG!K32+Bawana_Spot!K32</f>
        <v>13.48</v>
      </c>
      <c r="I32" s="194">
        <f>PPCL_NG!R32+PPCL_Spot!R32+GT_NG!R32+GT_Spot!R32+Bawana_NG!R32+Bawana_RLNG!R32+Bawana_Spot!R32</f>
        <v>13.48</v>
      </c>
      <c r="J32" s="195">
        <f t="shared" si="2"/>
        <v>0</v>
      </c>
      <c r="K32" s="194">
        <f>PPCL_NG!L32+PPCL_Spot!L32+GT_NG!L32+GT_Spot!L32+Bawana_NG!L32+Bawana_RLNG!L32+Bawana_Spot!L32</f>
        <v>62.959999999999994</v>
      </c>
      <c r="L32" s="194">
        <f>PPCL_NG!S32+PPCL_Spot!S32+GT_NG!S32+GT_Spot!S32+Bawana_NG!S32+Bawana_RLNG!S32+Bawana_Spot!S32</f>
        <v>62.986592932290264</v>
      </c>
      <c r="M32" s="195">
        <f t="shared" si="3"/>
        <v>-2.659293229027071E-2</v>
      </c>
      <c r="N32" s="194">
        <f>PPCL_NG!M32+PPCL_Spot!M32+GT_NG!M32+GT_Spot!M32+Bawana_NG!M32+Bawana_RLNG!M32+Bawana_Spot!M32</f>
        <v>94.92</v>
      </c>
      <c r="O32" s="194">
        <f>PPCL_NG!T32+PPCL_Spot!T32+GT_NG!T32+GT_Spot!T32+Bawana_NG!T32+Bawana_RLNG!T32+Bawana_Spot!T32</f>
        <v>95.078985702724566</v>
      </c>
      <c r="P32" s="195">
        <f t="shared" si="4"/>
        <v>-0.15898570272456425</v>
      </c>
      <c r="Q32" s="195">
        <f t="shared" si="5"/>
        <v>-0.53000000000000114</v>
      </c>
    </row>
    <row r="33" spans="1:17">
      <c r="A33" s="34" t="s">
        <v>75</v>
      </c>
      <c r="B33" s="194">
        <f>PPCL_NG!I33+PPCL_Spot!I33+GT_NG!I33+GT_Spot!I33+Bawana_NG!I33+Bawana_RLNG!I33+Bawana_Spot!I33</f>
        <v>139.57</v>
      </c>
      <c r="C33" s="194">
        <f>PPCL_NG!P33+PPCL_Spot!P33+GT_NG!P33+GT_Spot!P33+Bawana_NG!P33+Bawana_RLNG!P33+Bawana_Spot!P33</f>
        <v>139.79260857836525</v>
      </c>
      <c r="D33" s="195">
        <f t="shared" si="0"/>
        <v>-0.22260857836525361</v>
      </c>
      <c r="E33" s="194">
        <f>PPCL_NG!J33+PPCL_Spot!J33+GT_NG!J33+GT_Spot!J33+Bawana_NG!J33+Bawana_RLNG!J33+Bawana_Spot!J33</f>
        <v>78.02</v>
      </c>
      <c r="F33" s="194">
        <f>PPCL_NG!Q33+PPCL_Spot!Q33+GT_NG!Q33+GT_Spot!Q33+Bawana_NG!Q33+Bawana_RLNG!Q33+Bawana_Spot!Q33</f>
        <v>78.141812786619909</v>
      </c>
      <c r="G33" s="195">
        <f t="shared" si="1"/>
        <v>-0.12181278661991257</v>
      </c>
      <c r="H33" s="194">
        <f>PPCL_NG!K33+PPCL_Spot!K33+GT_NG!K33+GT_Spot!K33+Bawana_NG!K33+Bawana_RLNG!K33+Bawana_Spot!K33</f>
        <v>13.48</v>
      </c>
      <c r="I33" s="194">
        <f>PPCL_NG!R33+PPCL_Spot!R33+GT_NG!R33+GT_Spot!R33+Bawana_NG!R33+Bawana_RLNG!R33+Bawana_Spot!R33</f>
        <v>13.48</v>
      </c>
      <c r="J33" s="195">
        <f t="shared" si="2"/>
        <v>0</v>
      </c>
      <c r="K33" s="194">
        <f>PPCL_NG!L33+PPCL_Spot!L33+GT_NG!L33+GT_Spot!L33+Bawana_NG!L33+Bawana_RLNG!L33+Bawana_Spot!L33</f>
        <v>62.959999999999994</v>
      </c>
      <c r="L33" s="194">
        <f>PPCL_NG!S33+PPCL_Spot!S33+GT_NG!S33+GT_Spot!S33+Bawana_NG!S33+Bawana_RLNG!S33+Bawana_Spot!S33</f>
        <v>62.986592932290264</v>
      </c>
      <c r="M33" s="195">
        <f t="shared" si="3"/>
        <v>-2.659293229027071E-2</v>
      </c>
      <c r="N33" s="194">
        <f>PPCL_NG!M33+PPCL_Spot!M33+GT_NG!M33+GT_Spot!M33+Bawana_NG!M33+Bawana_RLNG!M33+Bawana_Spot!M33</f>
        <v>94.92</v>
      </c>
      <c r="O33" s="194">
        <f>PPCL_NG!T33+PPCL_Spot!T33+GT_NG!T33+GT_Spot!T33+Bawana_NG!T33+Bawana_RLNG!T33+Bawana_Spot!T33</f>
        <v>95.078985702724566</v>
      </c>
      <c r="P33" s="195">
        <f t="shared" si="4"/>
        <v>-0.15898570272456425</v>
      </c>
      <c r="Q33" s="195">
        <f t="shared" si="5"/>
        <v>-0.53000000000000114</v>
      </c>
    </row>
    <row r="34" spans="1:17">
      <c r="A34" s="34" t="s">
        <v>76</v>
      </c>
      <c r="B34" s="194">
        <f>PPCL_NG!I34+PPCL_Spot!I34+GT_NG!I34+GT_Spot!I34+Bawana_NG!I34+Bawana_RLNG!I34+Bawana_Spot!I34</f>
        <v>139.57</v>
      </c>
      <c r="C34" s="194">
        <f>PPCL_NG!P34+PPCL_Spot!P34+GT_NG!P34+GT_Spot!P34+Bawana_NG!P34+Bawana_RLNG!P34+Bawana_Spot!P34</f>
        <v>139.79260857836525</v>
      </c>
      <c r="D34" s="195">
        <f t="shared" si="0"/>
        <v>-0.22260857836525361</v>
      </c>
      <c r="E34" s="194">
        <f>PPCL_NG!J34+PPCL_Spot!J34+GT_NG!J34+GT_Spot!J34+Bawana_NG!J34+Bawana_RLNG!J34+Bawana_Spot!J34</f>
        <v>78.02</v>
      </c>
      <c r="F34" s="194">
        <f>PPCL_NG!Q34+PPCL_Spot!Q34+GT_NG!Q34+GT_Spot!Q34+Bawana_NG!Q34+Bawana_RLNG!Q34+Bawana_Spot!Q34</f>
        <v>78.141812786619909</v>
      </c>
      <c r="G34" s="195">
        <f t="shared" si="1"/>
        <v>-0.12181278661991257</v>
      </c>
      <c r="H34" s="194">
        <f>PPCL_NG!K34+PPCL_Spot!K34+GT_NG!K34+GT_Spot!K34+Bawana_NG!K34+Bawana_RLNG!K34+Bawana_Spot!K34</f>
        <v>13.48</v>
      </c>
      <c r="I34" s="194">
        <f>PPCL_NG!R34+PPCL_Spot!R34+GT_NG!R34+GT_Spot!R34+Bawana_NG!R34+Bawana_RLNG!R34+Bawana_Spot!R34</f>
        <v>13.48</v>
      </c>
      <c r="J34" s="195">
        <f t="shared" si="2"/>
        <v>0</v>
      </c>
      <c r="K34" s="194">
        <f>PPCL_NG!L34+PPCL_Spot!L34+GT_NG!L34+GT_Spot!L34+Bawana_NG!L34+Bawana_RLNG!L34+Bawana_Spot!L34</f>
        <v>62.959999999999994</v>
      </c>
      <c r="L34" s="194">
        <f>PPCL_NG!S34+PPCL_Spot!S34+GT_NG!S34+GT_Spot!S34+Bawana_NG!S34+Bawana_RLNG!S34+Bawana_Spot!S34</f>
        <v>62.986592932290264</v>
      </c>
      <c r="M34" s="195">
        <f t="shared" si="3"/>
        <v>-2.659293229027071E-2</v>
      </c>
      <c r="N34" s="194">
        <f>PPCL_NG!M34+PPCL_Spot!M34+GT_NG!M34+GT_Spot!M34+Bawana_NG!M34+Bawana_RLNG!M34+Bawana_Spot!M34</f>
        <v>94.92</v>
      </c>
      <c r="O34" s="194">
        <f>PPCL_NG!T34+PPCL_Spot!T34+GT_NG!T34+GT_Spot!T34+Bawana_NG!T34+Bawana_RLNG!T34+Bawana_Spot!T34</f>
        <v>95.078985702724566</v>
      </c>
      <c r="P34" s="195">
        <f t="shared" si="4"/>
        <v>-0.15898570272456425</v>
      </c>
      <c r="Q34" s="195">
        <f t="shared" si="5"/>
        <v>-0.53000000000000114</v>
      </c>
    </row>
    <row r="35" spans="1:17">
      <c r="A35" s="34" t="s">
        <v>77</v>
      </c>
      <c r="B35" s="194">
        <f>PPCL_NG!I35+PPCL_Spot!I35+GT_NG!I35+GT_Spot!I35+Bawana_NG!I35+Bawana_RLNG!I35+Bawana_Spot!I35</f>
        <v>139.57</v>
      </c>
      <c r="C35" s="194">
        <f>PPCL_NG!P35+PPCL_Spot!P35+GT_NG!P35+GT_Spot!P35+Bawana_NG!P35+Bawana_RLNG!P35+Bawana_Spot!P35</f>
        <v>139.79260857836525</v>
      </c>
      <c r="D35" s="195">
        <f t="shared" si="0"/>
        <v>-0.22260857836525361</v>
      </c>
      <c r="E35" s="194">
        <f>PPCL_NG!J35+PPCL_Spot!J35+GT_NG!J35+GT_Spot!J35+Bawana_NG!J35+Bawana_RLNG!J35+Bawana_Spot!J35</f>
        <v>78.02</v>
      </c>
      <c r="F35" s="194">
        <f>PPCL_NG!Q35+PPCL_Spot!Q35+GT_NG!Q35+GT_Spot!Q35+Bawana_NG!Q35+Bawana_RLNG!Q35+Bawana_Spot!Q35</f>
        <v>78.141812786619909</v>
      </c>
      <c r="G35" s="195">
        <f t="shared" si="1"/>
        <v>-0.12181278661991257</v>
      </c>
      <c r="H35" s="194">
        <f>PPCL_NG!K35+PPCL_Spot!K35+GT_NG!K35+GT_Spot!K35+Bawana_NG!K35+Bawana_RLNG!K35+Bawana_Spot!K35</f>
        <v>13.48</v>
      </c>
      <c r="I35" s="194">
        <f>PPCL_NG!R35+PPCL_Spot!R35+GT_NG!R35+GT_Spot!R35+Bawana_NG!R35+Bawana_RLNG!R35+Bawana_Spot!R35</f>
        <v>13.48</v>
      </c>
      <c r="J35" s="195">
        <f t="shared" si="2"/>
        <v>0</v>
      </c>
      <c r="K35" s="194">
        <f>PPCL_NG!L35+PPCL_Spot!L35+GT_NG!L35+GT_Spot!L35+Bawana_NG!L35+Bawana_RLNG!L35+Bawana_Spot!L35</f>
        <v>62.959999999999994</v>
      </c>
      <c r="L35" s="194">
        <f>PPCL_NG!S35+PPCL_Spot!S35+GT_NG!S35+GT_Spot!S35+Bawana_NG!S35+Bawana_RLNG!S35+Bawana_Spot!S35</f>
        <v>62.986592932290264</v>
      </c>
      <c r="M35" s="195">
        <f t="shared" si="3"/>
        <v>-2.659293229027071E-2</v>
      </c>
      <c r="N35" s="194">
        <f>PPCL_NG!M35+PPCL_Spot!M35+GT_NG!M35+GT_Spot!M35+Bawana_NG!M35+Bawana_RLNG!M35+Bawana_Spot!M35</f>
        <v>94.92</v>
      </c>
      <c r="O35" s="194">
        <f>PPCL_NG!T35+PPCL_Spot!T35+GT_NG!T35+GT_Spot!T35+Bawana_NG!T35+Bawana_RLNG!T35+Bawana_Spot!T35</f>
        <v>95.078985702724566</v>
      </c>
      <c r="P35" s="195">
        <f t="shared" si="4"/>
        <v>-0.15898570272456425</v>
      </c>
      <c r="Q35" s="195">
        <f t="shared" si="5"/>
        <v>-0.53000000000000114</v>
      </c>
    </row>
    <row r="36" spans="1:17">
      <c r="A36" s="34" t="s">
        <v>78</v>
      </c>
      <c r="B36" s="194">
        <f>PPCL_NG!I36+PPCL_Spot!I36+GT_NG!I36+GT_Spot!I36+Bawana_NG!I36+Bawana_RLNG!I36+Bawana_Spot!I36</f>
        <v>139.57</v>
      </c>
      <c r="C36" s="194">
        <f>PPCL_NG!P36+PPCL_Spot!P36+GT_NG!P36+GT_Spot!P36+Bawana_NG!P36+Bawana_RLNG!P36+Bawana_Spot!P36</f>
        <v>139.79260857836525</v>
      </c>
      <c r="D36" s="195">
        <f t="shared" si="0"/>
        <v>-0.22260857836525361</v>
      </c>
      <c r="E36" s="194">
        <f>PPCL_NG!J36+PPCL_Spot!J36+GT_NG!J36+GT_Spot!J36+Bawana_NG!J36+Bawana_RLNG!J36+Bawana_Spot!J36</f>
        <v>78.02</v>
      </c>
      <c r="F36" s="194">
        <f>PPCL_NG!Q36+PPCL_Spot!Q36+GT_NG!Q36+GT_Spot!Q36+Bawana_NG!Q36+Bawana_RLNG!Q36+Bawana_Spot!Q36</f>
        <v>78.141812786619909</v>
      </c>
      <c r="G36" s="195">
        <f t="shared" si="1"/>
        <v>-0.12181278661991257</v>
      </c>
      <c r="H36" s="194">
        <f>PPCL_NG!K36+PPCL_Spot!K36+GT_NG!K36+GT_Spot!K36+Bawana_NG!K36+Bawana_RLNG!K36+Bawana_Spot!K36</f>
        <v>13.48</v>
      </c>
      <c r="I36" s="194">
        <f>PPCL_NG!R36+PPCL_Spot!R36+GT_NG!R36+GT_Spot!R36+Bawana_NG!R36+Bawana_RLNG!R36+Bawana_Spot!R36</f>
        <v>13.48</v>
      </c>
      <c r="J36" s="195">
        <f t="shared" si="2"/>
        <v>0</v>
      </c>
      <c r="K36" s="194">
        <f>PPCL_NG!L36+PPCL_Spot!L36+GT_NG!L36+GT_Spot!L36+Bawana_NG!L36+Bawana_RLNG!L36+Bawana_Spot!L36</f>
        <v>62.959999999999994</v>
      </c>
      <c r="L36" s="194">
        <f>PPCL_NG!S36+PPCL_Spot!S36+GT_NG!S36+GT_Spot!S36+Bawana_NG!S36+Bawana_RLNG!S36+Bawana_Spot!S36</f>
        <v>62.986592932290264</v>
      </c>
      <c r="M36" s="195">
        <f t="shared" si="3"/>
        <v>-2.659293229027071E-2</v>
      </c>
      <c r="N36" s="194">
        <f>PPCL_NG!M36+PPCL_Spot!M36+GT_NG!M36+GT_Spot!M36+Bawana_NG!M36+Bawana_RLNG!M36+Bawana_Spot!M36</f>
        <v>94.92</v>
      </c>
      <c r="O36" s="194">
        <f>PPCL_NG!T36+PPCL_Spot!T36+GT_NG!T36+GT_Spot!T36+Bawana_NG!T36+Bawana_RLNG!T36+Bawana_Spot!T36</f>
        <v>95.078985702724566</v>
      </c>
      <c r="P36" s="195">
        <f t="shared" si="4"/>
        <v>-0.15898570272456425</v>
      </c>
      <c r="Q36" s="195">
        <f t="shared" si="5"/>
        <v>-0.53000000000000114</v>
      </c>
    </row>
    <row r="37" spans="1:17">
      <c r="A37" s="34" t="s">
        <v>79</v>
      </c>
      <c r="B37" s="194">
        <f>PPCL_NG!I37+PPCL_Spot!I37+GT_NG!I37+GT_Spot!I37+Bawana_NG!I37+Bawana_RLNG!I37+Bawana_Spot!I37</f>
        <v>139.57</v>
      </c>
      <c r="C37" s="194">
        <f>PPCL_NG!P37+PPCL_Spot!P37+GT_NG!P37+GT_Spot!P37+Bawana_NG!P37+Bawana_RLNG!P37+Bawana_Spot!P37</f>
        <v>139.79260857836525</v>
      </c>
      <c r="D37" s="195">
        <f t="shared" si="0"/>
        <v>-0.22260857836525361</v>
      </c>
      <c r="E37" s="194">
        <f>PPCL_NG!J37+PPCL_Spot!J37+GT_NG!J37+GT_Spot!J37+Bawana_NG!J37+Bawana_RLNG!J37+Bawana_Spot!J37</f>
        <v>78.02</v>
      </c>
      <c r="F37" s="194">
        <f>PPCL_NG!Q37+PPCL_Spot!Q37+GT_NG!Q37+GT_Spot!Q37+Bawana_NG!Q37+Bawana_RLNG!Q37+Bawana_Spot!Q37</f>
        <v>78.141812786619909</v>
      </c>
      <c r="G37" s="195">
        <f t="shared" si="1"/>
        <v>-0.12181278661991257</v>
      </c>
      <c r="H37" s="194">
        <f>PPCL_NG!K37+PPCL_Spot!K37+GT_NG!K37+GT_Spot!K37+Bawana_NG!K37+Bawana_RLNG!K37+Bawana_Spot!K37</f>
        <v>13.48</v>
      </c>
      <c r="I37" s="194">
        <f>PPCL_NG!R37+PPCL_Spot!R37+GT_NG!R37+GT_Spot!R37+Bawana_NG!R37+Bawana_RLNG!R37+Bawana_Spot!R37</f>
        <v>13.48</v>
      </c>
      <c r="J37" s="195">
        <f t="shared" si="2"/>
        <v>0</v>
      </c>
      <c r="K37" s="194">
        <f>PPCL_NG!L37+PPCL_Spot!L37+GT_NG!L37+GT_Spot!L37+Bawana_NG!L37+Bawana_RLNG!L37+Bawana_Spot!L37</f>
        <v>62.959999999999994</v>
      </c>
      <c r="L37" s="194">
        <f>PPCL_NG!S37+PPCL_Spot!S37+GT_NG!S37+GT_Spot!S37+Bawana_NG!S37+Bawana_RLNG!S37+Bawana_Spot!S37</f>
        <v>62.986592932290264</v>
      </c>
      <c r="M37" s="195">
        <f t="shared" si="3"/>
        <v>-2.659293229027071E-2</v>
      </c>
      <c r="N37" s="194">
        <f>PPCL_NG!M37+PPCL_Spot!M37+GT_NG!M37+GT_Spot!M37+Bawana_NG!M37+Bawana_RLNG!M37+Bawana_Spot!M37</f>
        <v>94.92</v>
      </c>
      <c r="O37" s="194">
        <f>PPCL_NG!T37+PPCL_Spot!T37+GT_NG!T37+GT_Spot!T37+Bawana_NG!T37+Bawana_RLNG!T37+Bawana_Spot!T37</f>
        <v>95.078985702724566</v>
      </c>
      <c r="P37" s="195">
        <f t="shared" si="4"/>
        <v>-0.15898570272456425</v>
      </c>
      <c r="Q37" s="195">
        <f t="shared" si="5"/>
        <v>-0.53000000000000114</v>
      </c>
    </row>
    <row r="38" spans="1:17">
      <c r="A38" s="34" t="s">
        <v>80</v>
      </c>
      <c r="B38" s="194">
        <f>PPCL_NG!I38+PPCL_Spot!I38+GT_NG!I38+GT_Spot!I38+Bawana_NG!I38+Bawana_RLNG!I38+Bawana_Spot!I38</f>
        <v>139.57</v>
      </c>
      <c r="C38" s="194">
        <f>PPCL_NG!P38+PPCL_Spot!P38+GT_NG!P38+GT_Spot!P38+Bawana_NG!P38+Bawana_RLNG!P38+Bawana_Spot!P38</f>
        <v>139.79260857836525</v>
      </c>
      <c r="D38" s="195">
        <f t="shared" si="0"/>
        <v>-0.22260857836525361</v>
      </c>
      <c r="E38" s="194">
        <f>PPCL_NG!J38+PPCL_Spot!J38+GT_NG!J38+GT_Spot!J38+Bawana_NG!J38+Bawana_RLNG!J38+Bawana_Spot!J38</f>
        <v>78.02</v>
      </c>
      <c r="F38" s="194">
        <f>PPCL_NG!Q38+PPCL_Spot!Q38+GT_NG!Q38+GT_Spot!Q38+Bawana_NG!Q38+Bawana_RLNG!Q38+Bawana_Spot!Q38</f>
        <v>78.141812786619909</v>
      </c>
      <c r="G38" s="195">
        <f t="shared" si="1"/>
        <v>-0.12181278661991257</v>
      </c>
      <c r="H38" s="194">
        <f>PPCL_NG!K38+PPCL_Spot!K38+GT_NG!K38+GT_Spot!K38+Bawana_NG!K38+Bawana_RLNG!K38+Bawana_Spot!K38</f>
        <v>13.48</v>
      </c>
      <c r="I38" s="194">
        <f>PPCL_NG!R38+PPCL_Spot!R38+GT_NG!R38+GT_Spot!R38+Bawana_NG!R38+Bawana_RLNG!R38+Bawana_Spot!R38</f>
        <v>13.48</v>
      </c>
      <c r="J38" s="195">
        <f t="shared" si="2"/>
        <v>0</v>
      </c>
      <c r="K38" s="194">
        <f>PPCL_NG!L38+PPCL_Spot!L38+GT_NG!L38+GT_Spot!L38+Bawana_NG!L38+Bawana_RLNG!L38+Bawana_Spot!L38</f>
        <v>62.959999999999994</v>
      </c>
      <c r="L38" s="194">
        <f>PPCL_NG!S38+PPCL_Spot!S38+GT_NG!S38+GT_Spot!S38+Bawana_NG!S38+Bawana_RLNG!S38+Bawana_Spot!S38</f>
        <v>62.986592932290264</v>
      </c>
      <c r="M38" s="195">
        <f t="shared" si="3"/>
        <v>-2.659293229027071E-2</v>
      </c>
      <c r="N38" s="194">
        <f>PPCL_NG!M38+PPCL_Spot!M38+GT_NG!M38+GT_Spot!M38+Bawana_NG!M38+Bawana_RLNG!M38+Bawana_Spot!M38</f>
        <v>94.92</v>
      </c>
      <c r="O38" s="194">
        <f>PPCL_NG!T38+PPCL_Spot!T38+GT_NG!T38+GT_Spot!T38+Bawana_NG!T38+Bawana_RLNG!T38+Bawana_Spot!T38</f>
        <v>95.078985702724566</v>
      </c>
      <c r="P38" s="195">
        <f t="shared" si="4"/>
        <v>-0.15898570272456425</v>
      </c>
      <c r="Q38" s="195">
        <f t="shared" si="5"/>
        <v>-0.53000000000000114</v>
      </c>
    </row>
    <row r="39" spans="1:17">
      <c r="A39" s="34" t="s">
        <v>81</v>
      </c>
      <c r="B39" s="194">
        <f>PPCL_NG!I39+PPCL_Spot!I39+GT_NG!I39+GT_Spot!I39+Bawana_NG!I39+Bawana_RLNG!I39+Bawana_Spot!I39</f>
        <v>139.57</v>
      </c>
      <c r="C39" s="194">
        <f>PPCL_NG!P39+PPCL_Spot!P39+GT_NG!P39+GT_Spot!P39+Bawana_NG!P39+Bawana_RLNG!P39+Bawana_Spot!P39</f>
        <v>139.79260857836525</v>
      </c>
      <c r="D39" s="195">
        <f t="shared" si="0"/>
        <v>-0.22260857836525361</v>
      </c>
      <c r="E39" s="194">
        <f>PPCL_NG!J39+PPCL_Spot!J39+GT_NG!J39+GT_Spot!J39+Bawana_NG!J39+Bawana_RLNG!J39+Bawana_Spot!J39</f>
        <v>78.02</v>
      </c>
      <c r="F39" s="194">
        <f>PPCL_NG!Q39+PPCL_Spot!Q39+GT_NG!Q39+GT_Spot!Q39+Bawana_NG!Q39+Bawana_RLNG!Q39+Bawana_Spot!Q39</f>
        <v>78.141812786619909</v>
      </c>
      <c r="G39" s="195">
        <f t="shared" si="1"/>
        <v>-0.12181278661991257</v>
      </c>
      <c r="H39" s="194">
        <f>PPCL_NG!K39+PPCL_Spot!K39+GT_NG!K39+GT_Spot!K39+Bawana_NG!K39+Bawana_RLNG!K39+Bawana_Spot!K39</f>
        <v>13.48</v>
      </c>
      <c r="I39" s="194">
        <f>PPCL_NG!R39+PPCL_Spot!R39+GT_NG!R39+GT_Spot!R39+Bawana_NG!R39+Bawana_RLNG!R39+Bawana_Spot!R39</f>
        <v>13.48</v>
      </c>
      <c r="J39" s="195">
        <f t="shared" si="2"/>
        <v>0</v>
      </c>
      <c r="K39" s="194">
        <f>PPCL_NG!L39+PPCL_Spot!L39+GT_NG!L39+GT_Spot!L39+Bawana_NG!L39+Bawana_RLNG!L39+Bawana_Spot!L39</f>
        <v>62.959999999999994</v>
      </c>
      <c r="L39" s="194">
        <f>PPCL_NG!S39+PPCL_Spot!S39+GT_NG!S39+GT_Spot!S39+Bawana_NG!S39+Bawana_RLNG!S39+Bawana_Spot!S39</f>
        <v>62.986592932290264</v>
      </c>
      <c r="M39" s="195">
        <f t="shared" si="3"/>
        <v>-2.659293229027071E-2</v>
      </c>
      <c r="N39" s="194">
        <f>PPCL_NG!M39+PPCL_Spot!M39+GT_NG!M39+GT_Spot!M39+Bawana_NG!M39+Bawana_RLNG!M39+Bawana_Spot!M39</f>
        <v>94.92</v>
      </c>
      <c r="O39" s="194">
        <f>PPCL_NG!T39+PPCL_Spot!T39+GT_NG!T39+GT_Spot!T39+Bawana_NG!T39+Bawana_RLNG!T39+Bawana_Spot!T39</f>
        <v>95.078985702724566</v>
      </c>
      <c r="P39" s="195">
        <f t="shared" si="4"/>
        <v>-0.15898570272456425</v>
      </c>
      <c r="Q39" s="195">
        <f t="shared" si="5"/>
        <v>-0.53000000000000114</v>
      </c>
    </row>
    <row r="40" spans="1:17">
      <c r="A40" s="34" t="s">
        <v>82</v>
      </c>
      <c r="B40" s="194">
        <f>PPCL_NG!I40+PPCL_Spot!I40+GT_NG!I40+GT_Spot!I40+Bawana_NG!I40+Bawana_RLNG!I40+Bawana_Spot!I40</f>
        <v>139.57</v>
      </c>
      <c r="C40" s="194">
        <f>PPCL_NG!P40+PPCL_Spot!P40+GT_NG!P40+GT_Spot!P40+Bawana_NG!P40+Bawana_RLNG!P40+Bawana_Spot!P40</f>
        <v>139.79260857836525</v>
      </c>
      <c r="D40" s="195">
        <f t="shared" si="0"/>
        <v>-0.22260857836525361</v>
      </c>
      <c r="E40" s="194">
        <f>PPCL_NG!J40+PPCL_Spot!J40+GT_NG!J40+GT_Spot!J40+Bawana_NG!J40+Bawana_RLNG!J40+Bawana_Spot!J40</f>
        <v>78.02</v>
      </c>
      <c r="F40" s="194">
        <f>PPCL_NG!Q40+PPCL_Spot!Q40+GT_NG!Q40+GT_Spot!Q40+Bawana_NG!Q40+Bawana_RLNG!Q40+Bawana_Spot!Q40</f>
        <v>78.141812786619909</v>
      </c>
      <c r="G40" s="195">
        <f t="shared" si="1"/>
        <v>-0.12181278661991257</v>
      </c>
      <c r="H40" s="194">
        <f>PPCL_NG!K40+PPCL_Spot!K40+GT_NG!K40+GT_Spot!K40+Bawana_NG!K40+Bawana_RLNG!K40+Bawana_Spot!K40</f>
        <v>13.48</v>
      </c>
      <c r="I40" s="194">
        <f>PPCL_NG!R40+PPCL_Spot!R40+GT_NG!R40+GT_Spot!R40+Bawana_NG!R40+Bawana_RLNG!R40+Bawana_Spot!R40</f>
        <v>13.48</v>
      </c>
      <c r="J40" s="195">
        <f t="shared" si="2"/>
        <v>0</v>
      </c>
      <c r="K40" s="194">
        <f>PPCL_NG!L40+PPCL_Spot!L40+GT_NG!L40+GT_Spot!L40+Bawana_NG!L40+Bawana_RLNG!L40+Bawana_Spot!L40</f>
        <v>62.959999999999994</v>
      </c>
      <c r="L40" s="194">
        <f>PPCL_NG!S40+PPCL_Spot!S40+GT_NG!S40+GT_Spot!S40+Bawana_NG!S40+Bawana_RLNG!S40+Bawana_Spot!S40</f>
        <v>62.986592932290264</v>
      </c>
      <c r="M40" s="195">
        <f t="shared" si="3"/>
        <v>-2.659293229027071E-2</v>
      </c>
      <c r="N40" s="194">
        <f>PPCL_NG!M40+PPCL_Spot!M40+GT_NG!M40+GT_Spot!M40+Bawana_NG!M40+Bawana_RLNG!M40+Bawana_Spot!M40</f>
        <v>94.92</v>
      </c>
      <c r="O40" s="194">
        <f>PPCL_NG!T40+PPCL_Spot!T40+GT_NG!T40+GT_Spot!T40+Bawana_NG!T40+Bawana_RLNG!T40+Bawana_Spot!T40</f>
        <v>95.078985702724566</v>
      </c>
      <c r="P40" s="195">
        <f t="shared" si="4"/>
        <v>-0.15898570272456425</v>
      </c>
      <c r="Q40" s="195">
        <f t="shared" si="5"/>
        <v>-0.53000000000000114</v>
      </c>
    </row>
    <row r="41" spans="1:17">
      <c r="A41" s="34" t="s">
        <v>83</v>
      </c>
      <c r="B41" s="194">
        <f>PPCL_NG!I41+PPCL_Spot!I41+GT_NG!I41+GT_Spot!I41+Bawana_NG!I41+Bawana_RLNG!I41+Bawana_Spot!I41</f>
        <v>139.57</v>
      </c>
      <c r="C41" s="194">
        <f>PPCL_NG!P41+PPCL_Spot!P41+GT_NG!P41+GT_Spot!P41+Bawana_NG!P41+Bawana_RLNG!P41+Bawana_Spot!P41</f>
        <v>139.79260857836525</v>
      </c>
      <c r="D41" s="195">
        <f t="shared" si="0"/>
        <v>-0.22260857836525361</v>
      </c>
      <c r="E41" s="194">
        <f>PPCL_NG!J41+PPCL_Spot!J41+GT_NG!J41+GT_Spot!J41+Bawana_NG!J41+Bawana_RLNG!J41+Bawana_Spot!J41</f>
        <v>78.02</v>
      </c>
      <c r="F41" s="194">
        <f>PPCL_NG!Q41+PPCL_Spot!Q41+GT_NG!Q41+GT_Spot!Q41+Bawana_NG!Q41+Bawana_RLNG!Q41+Bawana_Spot!Q41</f>
        <v>78.141812786619909</v>
      </c>
      <c r="G41" s="195">
        <f t="shared" si="1"/>
        <v>-0.12181278661991257</v>
      </c>
      <c r="H41" s="194">
        <f>PPCL_NG!K41+PPCL_Spot!K41+GT_NG!K41+GT_Spot!K41+Bawana_NG!K41+Bawana_RLNG!K41+Bawana_Spot!K41</f>
        <v>13.48</v>
      </c>
      <c r="I41" s="194">
        <f>PPCL_NG!R41+PPCL_Spot!R41+GT_NG!R41+GT_Spot!R41+Bawana_NG!R41+Bawana_RLNG!R41+Bawana_Spot!R41</f>
        <v>13.48</v>
      </c>
      <c r="J41" s="195">
        <f t="shared" si="2"/>
        <v>0</v>
      </c>
      <c r="K41" s="194">
        <f>PPCL_NG!L41+PPCL_Spot!L41+GT_NG!L41+GT_Spot!L41+Bawana_NG!L41+Bawana_RLNG!L41+Bawana_Spot!L41</f>
        <v>62.959999999999994</v>
      </c>
      <c r="L41" s="194">
        <f>PPCL_NG!S41+PPCL_Spot!S41+GT_NG!S41+GT_Spot!S41+Bawana_NG!S41+Bawana_RLNG!S41+Bawana_Spot!S41</f>
        <v>62.986592932290264</v>
      </c>
      <c r="M41" s="195">
        <f t="shared" si="3"/>
        <v>-2.659293229027071E-2</v>
      </c>
      <c r="N41" s="194">
        <f>PPCL_NG!M41+PPCL_Spot!M41+GT_NG!M41+GT_Spot!M41+Bawana_NG!M41+Bawana_RLNG!M41+Bawana_Spot!M41</f>
        <v>94.92</v>
      </c>
      <c r="O41" s="194">
        <f>PPCL_NG!T41+PPCL_Spot!T41+GT_NG!T41+GT_Spot!T41+Bawana_NG!T41+Bawana_RLNG!T41+Bawana_Spot!T41</f>
        <v>95.078985702724566</v>
      </c>
      <c r="P41" s="195">
        <f t="shared" si="4"/>
        <v>-0.15898570272456425</v>
      </c>
      <c r="Q41" s="195">
        <f t="shared" si="5"/>
        <v>-0.53000000000000114</v>
      </c>
    </row>
    <row r="42" spans="1:17">
      <c r="A42" s="34" t="s">
        <v>84</v>
      </c>
      <c r="B42" s="194">
        <f>PPCL_NG!I42+PPCL_Spot!I42+GT_NG!I42+GT_Spot!I42+Bawana_NG!I42+Bawana_RLNG!I42+Bawana_Spot!I42</f>
        <v>139.57</v>
      </c>
      <c r="C42" s="194">
        <f>PPCL_NG!P42+PPCL_Spot!P42+GT_NG!P42+GT_Spot!P42+Bawana_NG!P42+Bawana_RLNG!P42+Bawana_Spot!P42</f>
        <v>139.79260857836525</v>
      </c>
      <c r="D42" s="195">
        <f t="shared" si="0"/>
        <v>-0.22260857836525361</v>
      </c>
      <c r="E42" s="194">
        <f>PPCL_NG!J42+PPCL_Spot!J42+GT_NG!J42+GT_Spot!J42+Bawana_NG!J42+Bawana_RLNG!J42+Bawana_Spot!J42</f>
        <v>78.02</v>
      </c>
      <c r="F42" s="194">
        <f>PPCL_NG!Q42+PPCL_Spot!Q42+GT_NG!Q42+GT_Spot!Q42+Bawana_NG!Q42+Bawana_RLNG!Q42+Bawana_Spot!Q42</f>
        <v>78.141812786619909</v>
      </c>
      <c r="G42" s="195">
        <f t="shared" si="1"/>
        <v>-0.12181278661991257</v>
      </c>
      <c r="H42" s="194">
        <f>PPCL_NG!K42+PPCL_Spot!K42+GT_NG!K42+GT_Spot!K42+Bawana_NG!K42+Bawana_RLNG!K42+Bawana_Spot!K42</f>
        <v>13.48</v>
      </c>
      <c r="I42" s="194">
        <f>PPCL_NG!R42+PPCL_Spot!R42+GT_NG!R42+GT_Spot!R42+Bawana_NG!R42+Bawana_RLNG!R42+Bawana_Spot!R42</f>
        <v>13.48</v>
      </c>
      <c r="J42" s="195">
        <f t="shared" si="2"/>
        <v>0</v>
      </c>
      <c r="K42" s="194">
        <f>PPCL_NG!L42+PPCL_Spot!L42+GT_NG!L42+GT_Spot!L42+Bawana_NG!L42+Bawana_RLNG!L42+Bawana_Spot!L42</f>
        <v>62.959999999999994</v>
      </c>
      <c r="L42" s="194">
        <f>PPCL_NG!S42+PPCL_Spot!S42+GT_NG!S42+GT_Spot!S42+Bawana_NG!S42+Bawana_RLNG!S42+Bawana_Spot!S42</f>
        <v>62.986592932290264</v>
      </c>
      <c r="M42" s="195">
        <f t="shared" si="3"/>
        <v>-2.659293229027071E-2</v>
      </c>
      <c r="N42" s="194">
        <f>PPCL_NG!M42+PPCL_Spot!M42+GT_NG!M42+GT_Spot!M42+Bawana_NG!M42+Bawana_RLNG!M42+Bawana_Spot!M42</f>
        <v>94.92</v>
      </c>
      <c r="O42" s="194">
        <f>PPCL_NG!T42+PPCL_Spot!T42+GT_NG!T42+GT_Spot!T42+Bawana_NG!T42+Bawana_RLNG!T42+Bawana_Spot!T42</f>
        <v>95.078985702724566</v>
      </c>
      <c r="P42" s="195">
        <f t="shared" si="4"/>
        <v>-0.15898570272456425</v>
      </c>
      <c r="Q42" s="195">
        <f t="shared" si="5"/>
        <v>-0.53000000000000114</v>
      </c>
    </row>
    <row r="43" spans="1:17">
      <c r="A43" s="34" t="s">
        <v>85</v>
      </c>
      <c r="B43" s="194">
        <f>PPCL_NG!I43+PPCL_Spot!I43+GT_NG!I43+GT_Spot!I43+Bawana_NG!I43+Bawana_RLNG!I43+Bawana_Spot!I43</f>
        <v>139.57</v>
      </c>
      <c r="C43" s="194">
        <f>PPCL_NG!P43+PPCL_Spot!P43+GT_NG!P43+GT_Spot!P43+Bawana_NG!P43+Bawana_RLNG!P43+Bawana_Spot!P43</f>
        <v>139.79260857836525</v>
      </c>
      <c r="D43" s="195">
        <f t="shared" si="0"/>
        <v>-0.22260857836525361</v>
      </c>
      <c r="E43" s="194">
        <f>PPCL_NG!J43+PPCL_Spot!J43+GT_NG!J43+GT_Spot!J43+Bawana_NG!J43+Bawana_RLNG!J43+Bawana_Spot!J43</f>
        <v>78.02</v>
      </c>
      <c r="F43" s="194">
        <f>PPCL_NG!Q43+PPCL_Spot!Q43+GT_NG!Q43+GT_Spot!Q43+Bawana_NG!Q43+Bawana_RLNG!Q43+Bawana_Spot!Q43</f>
        <v>78.141812786619909</v>
      </c>
      <c r="G43" s="195">
        <f t="shared" si="1"/>
        <v>-0.12181278661991257</v>
      </c>
      <c r="H43" s="194">
        <f>PPCL_NG!K43+PPCL_Spot!K43+GT_NG!K43+GT_Spot!K43+Bawana_NG!K43+Bawana_RLNG!K43+Bawana_Spot!K43</f>
        <v>13.48</v>
      </c>
      <c r="I43" s="194">
        <f>PPCL_NG!R43+PPCL_Spot!R43+GT_NG!R43+GT_Spot!R43+Bawana_NG!R43+Bawana_RLNG!R43+Bawana_Spot!R43</f>
        <v>13.48</v>
      </c>
      <c r="J43" s="195">
        <f t="shared" si="2"/>
        <v>0</v>
      </c>
      <c r="K43" s="194">
        <f>PPCL_NG!L43+PPCL_Spot!L43+GT_NG!L43+GT_Spot!L43+Bawana_NG!L43+Bawana_RLNG!L43+Bawana_Spot!L43</f>
        <v>62.959999999999994</v>
      </c>
      <c r="L43" s="194">
        <f>PPCL_NG!S43+PPCL_Spot!S43+GT_NG!S43+GT_Spot!S43+Bawana_NG!S43+Bawana_RLNG!S43+Bawana_Spot!S43</f>
        <v>62.986592932290264</v>
      </c>
      <c r="M43" s="195">
        <f t="shared" si="3"/>
        <v>-2.659293229027071E-2</v>
      </c>
      <c r="N43" s="194">
        <f>PPCL_NG!M43+PPCL_Spot!M43+GT_NG!M43+GT_Spot!M43+Bawana_NG!M43+Bawana_RLNG!M43+Bawana_Spot!M43</f>
        <v>94.92</v>
      </c>
      <c r="O43" s="194">
        <f>PPCL_NG!T43+PPCL_Spot!T43+GT_NG!T43+GT_Spot!T43+Bawana_NG!T43+Bawana_RLNG!T43+Bawana_Spot!T43</f>
        <v>95.078985702724566</v>
      </c>
      <c r="P43" s="195">
        <f t="shared" si="4"/>
        <v>-0.15898570272456425</v>
      </c>
      <c r="Q43" s="195">
        <f t="shared" si="5"/>
        <v>-0.53000000000000114</v>
      </c>
    </row>
    <row r="44" spans="1:17">
      <c r="A44" s="34" t="s">
        <v>86</v>
      </c>
      <c r="B44" s="194">
        <f>PPCL_NG!I44+PPCL_Spot!I44+GT_NG!I44+GT_Spot!I44+Bawana_NG!I44+Bawana_RLNG!I44+Bawana_Spot!I44</f>
        <v>139.57</v>
      </c>
      <c r="C44" s="194">
        <f>PPCL_NG!P44+PPCL_Spot!P44+GT_NG!P44+GT_Spot!P44+Bawana_NG!P44+Bawana_RLNG!P44+Bawana_Spot!P44</f>
        <v>139.79260857836525</v>
      </c>
      <c r="D44" s="195">
        <f t="shared" si="0"/>
        <v>-0.22260857836525361</v>
      </c>
      <c r="E44" s="194">
        <f>PPCL_NG!J44+PPCL_Spot!J44+GT_NG!J44+GT_Spot!J44+Bawana_NG!J44+Bawana_RLNG!J44+Bawana_Spot!J44</f>
        <v>78.02</v>
      </c>
      <c r="F44" s="194">
        <f>PPCL_NG!Q44+PPCL_Spot!Q44+GT_NG!Q44+GT_Spot!Q44+Bawana_NG!Q44+Bawana_RLNG!Q44+Bawana_Spot!Q44</f>
        <v>78.141812786619909</v>
      </c>
      <c r="G44" s="195">
        <f t="shared" si="1"/>
        <v>-0.12181278661991257</v>
      </c>
      <c r="H44" s="194">
        <f>PPCL_NG!K44+PPCL_Spot!K44+GT_NG!K44+GT_Spot!K44+Bawana_NG!K44+Bawana_RLNG!K44+Bawana_Spot!K44</f>
        <v>13.48</v>
      </c>
      <c r="I44" s="194">
        <f>PPCL_NG!R44+PPCL_Spot!R44+GT_NG!R44+GT_Spot!R44+Bawana_NG!R44+Bawana_RLNG!R44+Bawana_Spot!R44</f>
        <v>13.48</v>
      </c>
      <c r="J44" s="195">
        <f t="shared" si="2"/>
        <v>0</v>
      </c>
      <c r="K44" s="194">
        <f>PPCL_NG!L44+PPCL_Spot!L44+GT_NG!L44+GT_Spot!L44+Bawana_NG!L44+Bawana_RLNG!L44+Bawana_Spot!L44</f>
        <v>62.959999999999994</v>
      </c>
      <c r="L44" s="194">
        <f>PPCL_NG!S44+PPCL_Spot!S44+GT_NG!S44+GT_Spot!S44+Bawana_NG!S44+Bawana_RLNG!S44+Bawana_Spot!S44</f>
        <v>62.986592932290264</v>
      </c>
      <c r="M44" s="195">
        <f t="shared" si="3"/>
        <v>-2.659293229027071E-2</v>
      </c>
      <c r="N44" s="194">
        <f>PPCL_NG!M44+PPCL_Spot!M44+GT_NG!M44+GT_Spot!M44+Bawana_NG!M44+Bawana_RLNG!M44+Bawana_Spot!M44</f>
        <v>94.92</v>
      </c>
      <c r="O44" s="194">
        <f>PPCL_NG!T44+PPCL_Spot!T44+GT_NG!T44+GT_Spot!T44+Bawana_NG!T44+Bawana_RLNG!T44+Bawana_Spot!T44</f>
        <v>95.078985702724566</v>
      </c>
      <c r="P44" s="195">
        <f t="shared" si="4"/>
        <v>-0.15898570272456425</v>
      </c>
      <c r="Q44" s="195">
        <f t="shared" si="5"/>
        <v>-0.53000000000000114</v>
      </c>
    </row>
    <row r="45" spans="1:17">
      <c r="A45" s="34" t="s">
        <v>87</v>
      </c>
      <c r="B45" s="194">
        <f>PPCL_NG!I45+PPCL_Spot!I45+GT_NG!I45+GT_Spot!I45+Bawana_NG!I45+Bawana_RLNG!I45+Bawana_Spot!I45</f>
        <v>139.57</v>
      </c>
      <c r="C45" s="194">
        <f>PPCL_NG!P45+PPCL_Spot!P45+GT_NG!P45+GT_Spot!P45+Bawana_NG!P45+Bawana_RLNG!P45+Bawana_Spot!P45</f>
        <v>139.79260857836525</v>
      </c>
      <c r="D45" s="195">
        <f t="shared" si="0"/>
        <v>-0.22260857836525361</v>
      </c>
      <c r="E45" s="194">
        <f>PPCL_NG!J45+PPCL_Spot!J45+GT_NG!J45+GT_Spot!J45+Bawana_NG!J45+Bawana_RLNG!J45+Bawana_Spot!J45</f>
        <v>78.02</v>
      </c>
      <c r="F45" s="194">
        <f>PPCL_NG!Q45+PPCL_Spot!Q45+GT_NG!Q45+GT_Spot!Q45+Bawana_NG!Q45+Bawana_RLNG!Q45+Bawana_Spot!Q45</f>
        <v>78.141812786619909</v>
      </c>
      <c r="G45" s="195">
        <f t="shared" si="1"/>
        <v>-0.12181278661991257</v>
      </c>
      <c r="H45" s="194">
        <f>PPCL_NG!K45+PPCL_Spot!K45+GT_NG!K45+GT_Spot!K45+Bawana_NG!K45+Bawana_RLNG!K45+Bawana_Spot!K45</f>
        <v>13.48</v>
      </c>
      <c r="I45" s="194">
        <f>PPCL_NG!R45+PPCL_Spot!R45+GT_NG!R45+GT_Spot!R45+Bawana_NG!R45+Bawana_RLNG!R45+Bawana_Spot!R45</f>
        <v>13.48</v>
      </c>
      <c r="J45" s="195">
        <f t="shared" si="2"/>
        <v>0</v>
      </c>
      <c r="K45" s="194">
        <f>PPCL_NG!L45+PPCL_Spot!L45+GT_NG!L45+GT_Spot!L45+Bawana_NG!L45+Bawana_RLNG!L45+Bawana_Spot!L45</f>
        <v>62.959999999999994</v>
      </c>
      <c r="L45" s="194">
        <f>PPCL_NG!S45+PPCL_Spot!S45+GT_NG!S45+GT_Spot!S45+Bawana_NG!S45+Bawana_RLNG!S45+Bawana_Spot!S45</f>
        <v>62.986592932290264</v>
      </c>
      <c r="M45" s="195">
        <f t="shared" si="3"/>
        <v>-2.659293229027071E-2</v>
      </c>
      <c r="N45" s="194">
        <f>PPCL_NG!M45+PPCL_Spot!M45+GT_NG!M45+GT_Spot!M45+Bawana_NG!M45+Bawana_RLNG!M45+Bawana_Spot!M45</f>
        <v>94.92</v>
      </c>
      <c r="O45" s="194">
        <f>PPCL_NG!T45+PPCL_Spot!T45+GT_NG!T45+GT_Spot!T45+Bawana_NG!T45+Bawana_RLNG!T45+Bawana_Spot!T45</f>
        <v>95.078985702724566</v>
      </c>
      <c r="P45" s="195">
        <f t="shared" si="4"/>
        <v>-0.15898570272456425</v>
      </c>
      <c r="Q45" s="195">
        <f t="shared" si="5"/>
        <v>-0.53000000000000114</v>
      </c>
    </row>
    <row r="46" spans="1:17">
      <c r="A46" s="34" t="s">
        <v>88</v>
      </c>
      <c r="B46" s="194">
        <f>PPCL_NG!I46+PPCL_Spot!I46+GT_NG!I46+GT_Spot!I46+Bawana_NG!I46+Bawana_RLNG!I46+Bawana_Spot!I46</f>
        <v>139.57</v>
      </c>
      <c r="C46" s="194">
        <f>PPCL_NG!P46+PPCL_Spot!P46+GT_NG!P46+GT_Spot!P46+Bawana_NG!P46+Bawana_RLNG!P46+Bawana_Spot!P46</f>
        <v>139.79260857836525</v>
      </c>
      <c r="D46" s="195">
        <f t="shared" si="0"/>
        <v>-0.22260857836525361</v>
      </c>
      <c r="E46" s="194">
        <f>PPCL_NG!J46+PPCL_Spot!J46+GT_NG!J46+GT_Spot!J46+Bawana_NG!J46+Bawana_RLNG!J46+Bawana_Spot!J46</f>
        <v>78.02</v>
      </c>
      <c r="F46" s="194">
        <f>PPCL_NG!Q46+PPCL_Spot!Q46+GT_NG!Q46+GT_Spot!Q46+Bawana_NG!Q46+Bawana_RLNG!Q46+Bawana_Spot!Q46</f>
        <v>78.141812786619909</v>
      </c>
      <c r="G46" s="195">
        <f t="shared" si="1"/>
        <v>-0.12181278661991257</v>
      </c>
      <c r="H46" s="194">
        <f>PPCL_NG!K46+PPCL_Spot!K46+GT_NG!K46+GT_Spot!K46+Bawana_NG!K46+Bawana_RLNG!K46+Bawana_Spot!K46</f>
        <v>13.48</v>
      </c>
      <c r="I46" s="194">
        <f>PPCL_NG!R46+PPCL_Spot!R46+GT_NG!R46+GT_Spot!R46+Bawana_NG!R46+Bawana_RLNG!R46+Bawana_Spot!R46</f>
        <v>13.48</v>
      </c>
      <c r="J46" s="195">
        <f t="shared" si="2"/>
        <v>0</v>
      </c>
      <c r="K46" s="194">
        <f>PPCL_NG!L46+PPCL_Spot!L46+GT_NG!L46+GT_Spot!L46+Bawana_NG!L46+Bawana_RLNG!L46+Bawana_Spot!L46</f>
        <v>62.959999999999994</v>
      </c>
      <c r="L46" s="194">
        <f>PPCL_NG!S46+PPCL_Spot!S46+GT_NG!S46+GT_Spot!S46+Bawana_NG!S46+Bawana_RLNG!S46+Bawana_Spot!S46</f>
        <v>62.986592932290264</v>
      </c>
      <c r="M46" s="195">
        <f t="shared" si="3"/>
        <v>-2.659293229027071E-2</v>
      </c>
      <c r="N46" s="194">
        <f>PPCL_NG!M46+PPCL_Spot!M46+GT_NG!M46+GT_Spot!M46+Bawana_NG!M46+Bawana_RLNG!M46+Bawana_Spot!M46</f>
        <v>94.92</v>
      </c>
      <c r="O46" s="194">
        <f>PPCL_NG!T46+PPCL_Spot!T46+GT_NG!T46+GT_Spot!T46+Bawana_NG!T46+Bawana_RLNG!T46+Bawana_Spot!T46</f>
        <v>95.078985702724566</v>
      </c>
      <c r="P46" s="195">
        <f t="shared" si="4"/>
        <v>-0.15898570272456425</v>
      </c>
      <c r="Q46" s="195">
        <f t="shared" si="5"/>
        <v>-0.53000000000000114</v>
      </c>
    </row>
    <row r="47" spans="1:17">
      <c r="A47" s="34" t="s">
        <v>89</v>
      </c>
      <c r="B47" s="194">
        <f>PPCL_NG!I47+PPCL_Spot!I47+GT_NG!I47+GT_Spot!I47+Bawana_NG!I47+Bawana_RLNG!I47+Bawana_Spot!I47</f>
        <v>139.99</v>
      </c>
      <c r="C47" s="194">
        <f>PPCL_NG!P47+PPCL_Spot!P47+GT_NG!P47+GT_Spot!P47+Bawana_NG!P47+Bawana_RLNG!P47+Bawana_Spot!P47</f>
        <v>140.21260835303389</v>
      </c>
      <c r="D47" s="195">
        <f t="shared" si="0"/>
        <v>-0.22260835303387694</v>
      </c>
      <c r="E47" s="194">
        <f>PPCL_NG!J47+PPCL_Spot!J47+GT_NG!J47+GT_Spot!J47+Bawana_NG!J47+Bawana_RLNG!J47+Bawana_Spot!J47</f>
        <v>78.25</v>
      </c>
      <c r="F47" s="194">
        <f>PPCL_NG!Q47+PPCL_Spot!Q47+GT_NG!Q47+GT_Spot!Q47+Bawana_NG!Q47+Bawana_RLNG!Q47+Bawana_Spot!Q47</f>
        <v>78.371815077488833</v>
      </c>
      <c r="G47" s="195">
        <f t="shared" si="1"/>
        <v>-0.12181507748883291</v>
      </c>
      <c r="H47" s="194">
        <f>PPCL_NG!K47+PPCL_Spot!K47+GT_NG!K47+GT_Spot!K47+Bawana_NG!K47+Bawana_RLNG!K47+Bawana_Spot!K47</f>
        <v>13.48</v>
      </c>
      <c r="I47" s="194">
        <f>PPCL_NG!R47+PPCL_Spot!R47+GT_NG!R47+GT_Spot!R47+Bawana_NG!R47+Bawana_RLNG!R47+Bawana_Spot!R47</f>
        <v>13.48</v>
      </c>
      <c r="J47" s="195">
        <f t="shared" si="2"/>
        <v>0</v>
      </c>
      <c r="K47" s="194">
        <f>PPCL_NG!L47+PPCL_Spot!L47+GT_NG!L47+GT_Spot!L47+Bawana_NG!L47+Bawana_RLNG!L47+Bawana_Spot!L47</f>
        <v>63.009999999999991</v>
      </c>
      <c r="L47" s="194">
        <f>PPCL_NG!S47+PPCL_Spot!S47+GT_NG!S47+GT_Spot!S47+Bawana_NG!S47+Bawana_RLNG!S47+Bawana_Spot!S47</f>
        <v>63.036590491200414</v>
      </c>
      <c r="M47" s="195">
        <f t="shared" si="3"/>
        <v>-2.6590491200423116E-2</v>
      </c>
      <c r="N47" s="194">
        <f>PPCL_NG!M47+PPCL_Spot!M47+GT_NG!M47+GT_Spot!M47+Bawana_NG!M47+Bawana_RLNG!M47+Bawana_Spot!M47</f>
        <v>95.22</v>
      </c>
      <c r="O47" s="194">
        <f>PPCL_NG!T47+PPCL_Spot!T47+GT_NG!T47+GT_Spot!T47+Bawana_NG!T47+Bawana_RLNG!T47+Bawana_Spot!T47</f>
        <v>95.378986078276853</v>
      </c>
      <c r="P47" s="195">
        <f t="shared" si="4"/>
        <v>-0.15898607827685396</v>
      </c>
      <c r="Q47" s="195">
        <f t="shared" si="5"/>
        <v>-0.52999999999998693</v>
      </c>
    </row>
    <row r="48" spans="1:17">
      <c r="A48" s="34" t="s">
        <v>90</v>
      </c>
      <c r="B48" s="194">
        <f>PPCL_NG!I48+PPCL_Spot!I48+GT_NG!I48+GT_Spot!I48+Bawana_NG!I48+Bawana_RLNG!I48+Bawana_Spot!I48</f>
        <v>139.99</v>
      </c>
      <c r="C48" s="194">
        <f>PPCL_NG!P48+PPCL_Spot!P48+GT_NG!P48+GT_Spot!P48+Bawana_NG!P48+Bawana_RLNG!P48+Bawana_Spot!P48</f>
        <v>140.21260835303389</v>
      </c>
      <c r="D48" s="195">
        <f t="shared" si="0"/>
        <v>-0.22260835303387694</v>
      </c>
      <c r="E48" s="194">
        <f>PPCL_NG!J48+PPCL_Spot!J48+GT_NG!J48+GT_Spot!J48+Bawana_NG!J48+Bawana_RLNG!J48+Bawana_Spot!J48</f>
        <v>78.25</v>
      </c>
      <c r="F48" s="194">
        <f>PPCL_NG!Q48+PPCL_Spot!Q48+GT_NG!Q48+GT_Spot!Q48+Bawana_NG!Q48+Bawana_RLNG!Q48+Bawana_Spot!Q48</f>
        <v>78.371815077488833</v>
      </c>
      <c r="G48" s="195">
        <f t="shared" si="1"/>
        <v>-0.12181507748883291</v>
      </c>
      <c r="H48" s="194">
        <f>PPCL_NG!K48+PPCL_Spot!K48+GT_NG!K48+GT_Spot!K48+Bawana_NG!K48+Bawana_RLNG!K48+Bawana_Spot!K48</f>
        <v>13.48</v>
      </c>
      <c r="I48" s="194">
        <f>PPCL_NG!R48+PPCL_Spot!R48+GT_NG!R48+GT_Spot!R48+Bawana_NG!R48+Bawana_RLNG!R48+Bawana_Spot!R48</f>
        <v>13.48</v>
      </c>
      <c r="J48" s="195">
        <f t="shared" si="2"/>
        <v>0</v>
      </c>
      <c r="K48" s="194">
        <f>PPCL_NG!L48+PPCL_Spot!L48+GT_NG!L48+GT_Spot!L48+Bawana_NG!L48+Bawana_RLNG!L48+Bawana_Spot!L48</f>
        <v>63.009999999999991</v>
      </c>
      <c r="L48" s="194">
        <f>PPCL_NG!S48+PPCL_Spot!S48+GT_NG!S48+GT_Spot!S48+Bawana_NG!S48+Bawana_RLNG!S48+Bawana_Spot!S48</f>
        <v>63.036590491200414</v>
      </c>
      <c r="M48" s="195">
        <f t="shared" si="3"/>
        <v>-2.6590491200423116E-2</v>
      </c>
      <c r="N48" s="194">
        <f>PPCL_NG!M48+PPCL_Spot!M48+GT_NG!M48+GT_Spot!M48+Bawana_NG!M48+Bawana_RLNG!M48+Bawana_Spot!M48</f>
        <v>95.22</v>
      </c>
      <c r="O48" s="194">
        <f>PPCL_NG!T48+PPCL_Spot!T48+GT_NG!T48+GT_Spot!T48+Bawana_NG!T48+Bawana_RLNG!T48+Bawana_Spot!T48</f>
        <v>95.378986078276853</v>
      </c>
      <c r="P48" s="195">
        <f t="shared" si="4"/>
        <v>-0.15898607827685396</v>
      </c>
      <c r="Q48" s="195">
        <f t="shared" si="5"/>
        <v>-0.52999999999998693</v>
      </c>
    </row>
    <row r="49" spans="1:17">
      <c r="A49" s="34" t="s">
        <v>91</v>
      </c>
      <c r="B49" s="194">
        <f>PPCL_NG!I49+PPCL_Spot!I49+GT_NG!I49+GT_Spot!I49+Bawana_NG!I49+Bawana_RLNG!I49+Bawana_Spot!I49</f>
        <v>139.99</v>
      </c>
      <c r="C49" s="194">
        <f>PPCL_NG!P49+PPCL_Spot!P49+GT_NG!P49+GT_Spot!P49+Bawana_NG!P49+Bawana_RLNG!P49+Bawana_Spot!P49</f>
        <v>140.21260835303389</v>
      </c>
      <c r="D49" s="195">
        <f t="shared" si="0"/>
        <v>-0.22260835303387694</v>
      </c>
      <c r="E49" s="194">
        <f>PPCL_NG!J49+PPCL_Spot!J49+GT_NG!J49+GT_Spot!J49+Bawana_NG!J49+Bawana_RLNG!J49+Bawana_Spot!J49</f>
        <v>78.25</v>
      </c>
      <c r="F49" s="194">
        <f>PPCL_NG!Q49+PPCL_Spot!Q49+GT_NG!Q49+GT_Spot!Q49+Bawana_NG!Q49+Bawana_RLNG!Q49+Bawana_Spot!Q49</f>
        <v>78.371815077488833</v>
      </c>
      <c r="G49" s="195">
        <f t="shared" si="1"/>
        <v>-0.12181507748883291</v>
      </c>
      <c r="H49" s="194">
        <f>PPCL_NG!K49+PPCL_Spot!K49+GT_NG!K49+GT_Spot!K49+Bawana_NG!K49+Bawana_RLNG!K49+Bawana_Spot!K49</f>
        <v>13.48</v>
      </c>
      <c r="I49" s="194">
        <f>PPCL_NG!R49+PPCL_Spot!R49+GT_NG!R49+GT_Spot!R49+Bawana_NG!R49+Bawana_RLNG!R49+Bawana_Spot!R49</f>
        <v>13.48</v>
      </c>
      <c r="J49" s="195">
        <f t="shared" si="2"/>
        <v>0</v>
      </c>
      <c r="K49" s="194">
        <f>PPCL_NG!L49+PPCL_Spot!L49+GT_NG!L49+GT_Spot!L49+Bawana_NG!L49+Bawana_RLNG!L49+Bawana_Spot!L49</f>
        <v>63.009999999999991</v>
      </c>
      <c r="L49" s="194">
        <f>PPCL_NG!S49+PPCL_Spot!S49+GT_NG!S49+GT_Spot!S49+Bawana_NG!S49+Bawana_RLNG!S49+Bawana_Spot!S49</f>
        <v>63.036590491200414</v>
      </c>
      <c r="M49" s="195">
        <f t="shared" si="3"/>
        <v>-2.6590491200423116E-2</v>
      </c>
      <c r="N49" s="194">
        <f>PPCL_NG!M49+PPCL_Spot!M49+GT_NG!M49+GT_Spot!M49+Bawana_NG!M49+Bawana_RLNG!M49+Bawana_Spot!M49</f>
        <v>95.22</v>
      </c>
      <c r="O49" s="194">
        <f>PPCL_NG!T49+PPCL_Spot!T49+GT_NG!T49+GT_Spot!T49+Bawana_NG!T49+Bawana_RLNG!T49+Bawana_Spot!T49</f>
        <v>95.378986078276853</v>
      </c>
      <c r="P49" s="195">
        <f t="shared" si="4"/>
        <v>-0.15898607827685396</v>
      </c>
      <c r="Q49" s="195">
        <f t="shared" si="5"/>
        <v>-0.52999999999998693</v>
      </c>
    </row>
    <row r="50" spans="1:17">
      <c r="A50" s="34" t="s">
        <v>92</v>
      </c>
      <c r="B50" s="194">
        <f>PPCL_NG!I50+PPCL_Spot!I50+GT_NG!I50+GT_Spot!I50+Bawana_NG!I50+Bawana_RLNG!I50+Bawana_Spot!I50</f>
        <v>139.99</v>
      </c>
      <c r="C50" s="194">
        <f>PPCL_NG!P50+PPCL_Spot!P50+GT_NG!P50+GT_Spot!P50+Bawana_NG!P50+Bawana_RLNG!P50+Bawana_Spot!P50</f>
        <v>140.21260835303389</v>
      </c>
      <c r="D50" s="195">
        <f t="shared" si="0"/>
        <v>-0.22260835303387694</v>
      </c>
      <c r="E50" s="194">
        <f>PPCL_NG!J50+PPCL_Spot!J50+GT_NG!J50+GT_Spot!J50+Bawana_NG!J50+Bawana_RLNG!J50+Bawana_Spot!J50</f>
        <v>78.25</v>
      </c>
      <c r="F50" s="194">
        <f>PPCL_NG!Q50+PPCL_Spot!Q50+GT_NG!Q50+GT_Spot!Q50+Bawana_NG!Q50+Bawana_RLNG!Q50+Bawana_Spot!Q50</f>
        <v>78.371815077488833</v>
      </c>
      <c r="G50" s="195">
        <f t="shared" si="1"/>
        <v>-0.12181507748883291</v>
      </c>
      <c r="H50" s="194">
        <f>PPCL_NG!K50+PPCL_Spot!K50+GT_NG!K50+GT_Spot!K50+Bawana_NG!K50+Bawana_RLNG!K50+Bawana_Spot!K50</f>
        <v>13.48</v>
      </c>
      <c r="I50" s="194">
        <f>PPCL_NG!R50+PPCL_Spot!R50+GT_NG!R50+GT_Spot!R50+Bawana_NG!R50+Bawana_RLNG!R50+Bawana_Spot!R50</f>
        <v>13.48</v>
      </c>
      <c r="J50" s="195">
        <f t="shared" si="2"/>
        <v>0</v>
      </c>
      <c r="K50" s="194">
        <f>PPCL_NG!L50+PPCL_Spot!L50+GT_NG!L50+GT_Spot!L50+Bawana_NG!L50+Bawana_RLNG!L50+Bawana_Spot!L50</f>
        <v>63.009999999999991</v>
      </c>
      <c r="L50" s="194">
        <f>PPCL_NG!S50+PPCL_Spot!S50+GT_NG!S50+GT_Spot!S50+Bawana_NG!S50+Bawana_RLNG!S50+Bawana_Spot!S50</f>
        <v>63.036590491200414</v>
      </c>
      <c r="M50" s="195">
        <f t="shared" si="3"/>
        <v>-2.6590491200423116E-2</v>
      </c>
      <c r="N50" s="194">
        <f>PPCL_NG!M50+PPCL_Spot!M50+GT_NG!M50+GT_Spot!M50+Bawana_NG!M50+Bawana_RLNG!M50+Bawana_Spot!M50</f>
        <v>95.22</v>
      </c>
      <c r="O50" s="194">
        <f>PPCL_NG!T50+PPCL_Spot!T50+GT_NG!T50+GT_Spot!T50+Bawana_NG!T50+Bawana_RLNG!T50+Bawana_Spot!T50</f>
        <v>95.378986078276853</v>
      </c>
      <c r="P50" s="195">
        <f t="shared" si="4"/>
        <v>-0.15898607827685396</v>
      </c>
      <c r="Q50" s="195">
        <f t="shared" si="5"/>
        <v>-0.52999999999998693</v>
      </c>
    </row>
    <row r="51" spans="1:17">
      <c r="A51" s="34" t="s">
        <v>93</v>
      </c>
      <c r="B51" s="194">
        <f>PPCL_NG!I51+PPCL_Spot!I51+GT_NG!I51+GT_Spot!I51+Bawana_NG!I51+Bawana_RLNG!I51+Bawana_Spot!I51</f>
        <v>139.99</v>
      </c>
      <c r="C51" s="194">
        <f>PPCL_NG!P51+PPCL_Spot!P51+GT_NG!P51+GT_Spot!P51+Bawana_NG!P51+Bawana_RLNG!P51+Bawana_Spot!P51</f>
        <v>140.21260835303389</v>
      </c>
      <c r="D51" s="195">
        <f t="shared" si="0"/>
        <v>-0.22260835303387694</v>
      </c>
      <c r="E51" s="194">
        <f>PPCL_NG!J51+PPCL_Spot!J51+GT_NG!J51+GT_Spot!J51+Bawana_NG!J51+Bawana_RLNG!J51+Bawana_Spot!J51</f>
        <v>78.25</v>
      </c>
      <c r="F51" s="194">
        <f>PPCL_NG!Q51+PPCL_Spot!Q51+GT_NG!Q51+GT_Spot!Q51+Bawana_NG!Q51+Bawana_RLNG!Q51+Bawana_Spot!Q51</f>
        <v>78.371815077488833</v>
      </c>
      <c r="G51" s="195">
        <f t="shared" si="1"/>
        <v>-0.12181507748883291</v>
      </c>
      <c r="H51" s="194">
        <f>PPCL_NG!K51+PPCL_Spot!K51+GT_NG!K51+GT_Spot!K51+Bawana_NG!K51+Bawana_RLNG!K51+Bawana_Spot!K51</f>
        <v>13.48</v>
      </c>
      <c r="I51" s="194">
        <f>PPCL_NG!R51+PPCL_Spot!R51+GT_NG!R51+GT_Spot!R51+Bawana_NG!R51+Bawana_RLNG!R51+Bawana_Spot!R51</f>
        <v>13.48</v>
      </c>
      <c r="J51" s="195">
        <f t="shared" si="2"/>
        <v>0</v>
      </c>
      <c r="K51" s="194">
        <f>PPCL_NG!L51+PPCL_Spot!L51+GT_NG!L51+GT_Spot!L51+Bawana_NG!L51+Bawana_RLNG!L51+Bawana_Spot!L51</f>
        <v>63.009999999999991</v>
      </c>
      <c r="L51" s="194">
        <f>PPCL_NG!S51+PPCL_Spot!S51+GT_NG!S51+GT_Spot!S51+Bawana_NG!S51+Bawana_RLNG!S51+Bawana_Spot!S51</f>
        <v>63.036590491200414</v>
      </c>
      <c r="M51" s="195">
        <f t="shared" si="3"/>
        <v>-2.6590491200423116E-2</v>
      </c>
      <c r="N51" s="194">
        <f>PPCL_NG!M51+PPCL_Spot!M51+GT_NG!M51+GT_Spot!M51+Bawana_NG!M51+Bawana_RLNG!M51+Bawana_Spot!M51</f>
        <v>95.22</v>
      </c>
      <c r="O51" s="194">
        <f>PPCL_NG!T51+PPCL_Spot!T51+GT_NG!T51+GT_Spot!T51+Bawana_NG!T51+Bawana_RLNG!T51+Bawana_Spot!T51</f>
        <v>95.378986078276853</v>
      </c>
      <c r="P51" s="195">
        <f t="shared" si="4"/>
        <v>-0.15898607827685396</v>
      </c>
      <c r="Q51" s="195">
        <f t="shared" si="5"/>
        <v>-0.52999999999998693</v>
      </c>
    </row>
    <row r="52" spans="1:17">
      <c r="A52" s="34" t="s">
        <v>94</v>
      </c>
      <c r="B52" s="194">
        <f>PPCL_NG!I52+PPCL_Spot!I52+GT_NG!I52+GT_Spot!I52+Bawana_NG!I52+Bawana_RLNG!I52+Bawana_Spot!I52</f>
        <v>139.99</v>
      </c>
      <c r="C52" s="194">
        <f>PPCL_NG!P52+PPCL_Spot!P52+GT_NG!P52+GT_Spot!P52+Bawana_NG!P52+Bawana_RLNG!P52+Bawana_Spot!P52</f>
        <v>140.21260835303389</v>
      </c>
      <c r="D52" s="195">
        <f t="shared" si="0"/>
        <v>-0.22260835303387694</v>
      </c>
      <c r="E52" s="194">
        <f>PPCL_NG!J52+PPCL_Spot!J52+GT_NG!J52+GT_Spot!J52+Bawana_NG!J52+Bawana_RLNG!J52+Bawana_Spot!J52</f>
        <v>78.25</v>
      </c>
      <c r="F52" s="194">
        <f>PPCL_NG!Q52+PPCL_Spot!Q52+GT_NG!Q52+GT_Spot!Q52+Bawana_NG!Q52+Bawana_RLNG!Q52+Bawana_Spot!Q52</f>
        <v>78.371815077488833</v>
      </c>
      <c r="G52" s="195">
        <f t="shared" si="1"/>
        <v>-0.12181507748883291</v>
      </c>
      <c r="H52" s="194">
        <f>PPCL_NG!K52+PPCL_Spot!K52+GT_NG!K52+GT_Spot!K52+Bawana_NG!K52+Bawana_RLNG!K52+Bawana_Spot!K52</f>
        <v>13.48</v>
      </c>
      <c r="I52" s="194">
        <f>PPCL_NG!R52+PPCL_Spot!R52+GT_NG!R52+GT_Spot!R52+Bawana_NG!R52+Bawana_RLNG!R52+Bawana_Spot!R52</f>
        <v>13.48</v>
      </c>
      <c r="J52" s="195">
        <f t="shared" si="2"/>
        <v>0</v>
      </c>
      <c r="K52" s="194">
        <f>PPCL_NG!L52+PPCL_Spot!L52+GT_NG!L52+GT_Spot!L52+Bawana_NG!L52+Bawana_RLNG!L52+Bawana_Spot!L52</f>
        <v>63.009999999999991</v>
      </c>
      <c r="L52" s="194">
        <f>PPCL_NG!S52+PPCL_Spot!S52+GT_NG!S52+GT_Spot!S52+Bawana_NG!S52+Bawana_RLNG!S52+Bawana_Spot!S52</f>
        <v>63.036590491200414</v>
      </c>
      <c r="M52" s="195">
        <f t="shared" si="3"/>
        <v>-2.6590491200423116E-2</v>
      </c>
      <c r="N52" s="194">
        <f>PPCL_NG!M52+PPCL_Spot!M52+GT_NG!M52+GT_Spot!M52+Bawana_NG!M52+Bawana_RLNG!M52+Bawana_Spot!M52</f>
        <v>95.22</v>
      </c>
      <c r="O52" s="194">
        <f>PPCL_NG!T52+PPCL_Spot!T52+GT_NG!T52+GT_Spot!T52+Bawana_NG!T52+Bawana_RLNG!T52+Bawana_Spot!T52</f>
        <v>95.378986078276853</v>
      </c>
      <c r="P52" s="195">
        <f t="shared" si="4"/>
        <v>-0.15898607827685396</v>
      </c>
      <c r="Q52" s="195">
        <f t="shared" si="5"/>
        <v>-0.52999999999998693</v>
      </c>
    </row>
    <row r="53" spans="1:17">
      <c r="A53" s="34" t="s">
        <v>95</v>
      </c>
      <c r="B53" s="194">
        <f>PPCL_NG!I53+PPCL_Spot!I53+GT_NG!I53+GT_Spot!I53+Bawana_NG!I53+Bawana_RLNG!I53+Bawana_Spot!I53</f>
        <v>139.99</v>
      </c>
      <c r="C53" s="194">
        <f>PPCL_NG!P53+PPCL_Spot!P53+GT_NG!P53+GT_Spot!P53+Bawana_NG!P53+Bawana_RLNG!P53+Bawana_Spot!P53</f>
        <v>140.21260835303389</v>
      </c>
      <c r="D53" s="195">
        <f t="shared" si="0"/>
        <v>-0.22260835303387694</v>
      </c>
      <c r="E53" s="194">
        <f>PPCL_NG!J53+PPCL_Spot!J53+GT_NG!J53+GT_Spot!J53+Bawana_NG!J53+Bawana_RLNG!J53+Bawana_Spot!J53</f>
        <v>78.25</v>
      </c>
      <c r="F53" s="194">
        <f>PPCL_NG!Q53+PPCL_Spot!Q53+GT_NG!Q53+GT_Spot!Q53+Bawana_NG!Q53+Bawana_RLNG!Q53+Bawana_Spot!Q53</f>
        <v>78.371815077488833</v>
      </c>
      <c r="G53" s="195">
        <f t="shared" si="1"/>
        <v>-0.12181507748883291</v>
      </c>
      <c r="H53" s="194">
        <f>PPCL_NG!K53+PPCL_Spot!K53+GT_NG!K53+GT_Spot!K53+Bawana_NG!K53+Bawana_RLNG!K53+Bawana_Spot!K53</f>
        <v>13.48</v>
      </c>
      <c r="I53" s="194">
        <f>PPCL_NG!R53+PPCL_Spot!R53+GT_NG!R53+GT_Spot!R53+Bawana_NG!R53+Bawana_RLNG!R53+Bawana_Spot!R53</f>
        <v>13.48</v>
      </c>
      <c r="J53" s="195">
        <f t="shared" si="2"/>
        <v>0</v>
      </c>
      <c r="K53" s="194">
        <f>PPCL_NG!L53+PPCL_Spot!L53+GT_NG!L53+GT_Spot!L53+Bawana_NG!L53+Bawana_RLNG!L53+Bawana_Spot!L53</f>
        <v>63.009999999999991</v>
      </c>
      <c r="L53" s="194">
        <f>PPCL_NG!S53+PPCL_Spot!S53+GT_NG!S53+GT_Spot!S53+Bawana_NG!S53+Bawana_RLNG!S53+Bawana_Spot!S53</f>
        <v>63.036590491200414</v>
      </c>
      <c r="M53" s="195">
        <f t="shared" si="3"/>
        <v>-2.6590491200423116E-2</v>
      </c>
      <c r="N53" s="194">
        <f>PPCL_NG!M53+PPCL_Spot!M53+GT_NG!M53+GT_Spot!M53+Bawana_NG!M53+Bawana_RLNG!M53+Bawana_Spot!M53</f>
        <v>95.22</v>
      </c>
      <c r="O53" s="194">
        <f>PPCL_NG!T53+PPCL_Spot!T53+GT_NG!T53+GT_Spot!T53+Bawana_NG!T53+Bawana_RLNG!T53+Bawana_Spot!T53</f>
        <v>95.378986078276853</v>
      </c>
      <c r="P53" s="195">
        <f t="shared" si="4"/>
        <v>-0.15898607827685396</v>
      </c>
      <c r="Q53" s="195">
        <f t="shared" si="5"/>
        <v>-0.52999999999998693</v>
      </c>
    </row>
    <row r="54" spans="1:17">
      <c r="A54" s="34" t="s">
        <v>96</v>
      </c>
      <c r="B54" s="194">
        <f>PPCL_NG!I54+PPCL_Spot!I54+GT_NG!I54+GT_Spot!I54+Bawana_NG!I54+Bawana_RLNG!I54+Bawana_Spot!I54</f>
        <v>139.99</v>
      </c>
      <c r="C54" s="194">
        <f>PPCL_NG!P54+PPCL_Spot!P54+GT_NG!P54+GT_Spot!P54+Bawana_NG!P54+Bawana_RLNG!P54+Bawana_Spot!P54</f>
        <v>140.21260835303389</v>
      </c>
      <c r="D54" s="195">
        <f t="shared" si="0"/>
        <v>-0.22260835303387694</v>
      </c>
      <c r="E54" s="194">
        <f>PPCL_NG!J54+PPCL_Spot!J54+GT_NG!J54+GT_Spot!J54+Bawana_NG!J54+Bawana_RLNG!J54+Bawana_Spot!J54</f>
        <v>78.25</v>
      </c>
      <c r="F54" s="194">
        <f>PPCL_NG!Q54+PPCL_Spot!Q54+GT_NG!Q54+GT_Spot!Q54+Bawana_NG!Q54+Bawana_RLNG!Q54+Bawana_Spot!Q54</f>
        <v>78.371815077488833</v>
      </c>
      <c r="G54" s="195">
        <f t="shared" si="1"/>
        <v>-0.12181507748883291</v>
      </c>
      <c r="H54" s="194">
        <f>PPCL_NG!K54+PPCL_Spot!K54+GT_NG!K54+GT_Spot!K54+Bawana_NG!K54+Bawana_RLNG!K54+Bawana_Spot!K54</f>
        <v>13.48</v>
      </c>
      <c r="I54" s="194">
        <f>PPCL_NG!R54+PPCL_Spot!R54+GT_NG!R54+GT_Spot!R54+Bawana_NG!R54+Bawana_RLNG!R54+Bawana_Spot!R54</f>
        <v>13.48</v>
      </c>
      <c r="J54" s="195">
        <f t="shared" si="2"/>
        <v>0</v>
      </c>
      <c r="K54" s="194">
        <f>PPCL_NG!L54+PPCL_Spot!L54+GT_NG!L54+GT_Spot!L54+Bawana_NG!L54+Bawana_RLNG!L54+Bawana_Spot!L54</f>
        <v>63.009999999999991</v>
      </c>
      <c r="L54" s="194">
        <f>PPCL_NG!S54+PPCL_Spot!S54+GT_NG!S54+GT_Spot!S54+Bawana_NG!S54+Bawana_RLNG!S54+Bawana_Spot!S54</f>
        <v>63.036590491200414</v>
      </c>
      <c r="M54" s="195">
        <f t="shared" si="3"/>
        <v>-2.6590491200423116E-2</v>
      </c>
      <c r="N54" s="194">
        <f>PPCL_NG!M54+PPCL_Spot!M54+GT_NG!M54+GT_Spot!M54+Bawana_NG!M54+Bawana_RLNG!M54+Bawana_Spot!M54</f>
        <v>95.22</v>
      </c>
      <c r="O54" s="194">
        <f>PPCL_NG!T54+PPCL_Spot!T54+GT_NG!T54+GT_Spot!T54+Bawana_NG!T54+Bawana_RLNG!T54+Bawana_Spot!T54</f>
        <v>95.378986078276853</v>
      </c>
      <c r="P54" s="195">
        <f t="shared" si="4"/>
        <v>-0.15898607827685396</v>
      </c>
      <c r="Q54" s="195">
        <f t="shared" si="5"/>
        <v>-0.52999999999998693</v>
      </c>
    </row>
    <row r="55" spans="1:17">
      <c r="A55" s="34" t="s">
        <v>97</v>
      </c>
      <c r="B55" s="194">
        <f>PPCL_NG!I55+PPCL_Spot!I55+GT_NG!I55+GT_Spot!I55+Bawana_NG!I55+Bawana_RLNG!I55+Bawana_Spot!I55</f>
        <v>139.57</v>
      </c>
      <c r="C55" s="194">
        <f>PPCL_NG!P55+PPCL_Spot!P55+GT_NG!P55+GT_Spot!P55+Bawana_NG!P55+Bawana_RLNG!P55+Bawana_Spot!P55</f>
        <v>139.79260857836525</v>
      </c>
      <c r="D55" s="195">
        <f t="shared" si="0"/>
        <v>-0.22260857836525361</v>
      </c>
      <c r="E55" s="194">
        <f>PPCL_NG!J55+PPCL_Spot!J55+GT_NG!J55+GT_Spot!J55+Bawana_NG!J55+Bawana_RLNG!J55+Bawana_Spot!J55</f>
        <v>78.02</v>
      </c>
      <c r="F55" s="194">
        <f>PPCL_NG!Q55+PPCL_Spot!Q55+GT_NG!Q55+GT_Spot!Q55+Bawana_NG!Q55+Bawana_RLNG!Q55+Bawana_Spot!Q55</f>
        <v>78.141812786619909</v>
      </c>
      <c r="G55" s="195">
        <f t="shared" si="1"/>
        <v>-0.12181278661991257</v>
      </c>
      <c r="H55" s="194">
        <f>PPCL_NG!K55+PPCL_Spot!K55+GT_NG!K55+GT_Spot!K55+Bawana_NG!K55+Bawana_RLNG!K55+Bawana_Spot!K55</f>
        <v>13.48</v>
      </c>
      <c r="I55" s="194">
        <f>PPCL_NG!R55+PPCL_Spot!R55+GT_NG!R55+GT_Spot!R55+Bawana_NG!R55+Bawana_RLNG!R55+Bawana_Spot!R55</f>
        <v>13.48</v>
      </c>
      <c r="J55" s="195">
        <f t="shared" si="2"/>
        <v>0</v>
      </c>
      <c r="K55" s="194">
        <f>PPCL_NG!L55+PPCL_Spot!L55+GT_NG!L55+GT_Spot!L55+Bawana_NG!L55+Bawana_RLNG!L55+Bawana_Spot!L55</f>
        <v>62.959999999999994</v>
      </c>
      <c r="L55" s="194">
        <f>PPCL_NG!S55+PPCL_Spot!S55+GT_NG!S55+GT_Spot!S55+Bawana_NG!S55+Bawana_RLNG!S55+Bawana_Spot!S55</f>
        <v>62.986592932290264</v>
      </c>
      <c r="M55" s="195">
        <f t="shared" si="3"/>
        <v>-2.659293229027071E-2</v>
      </c>
      <c r="N55" s="194">
        <f>PPCL_NG!M55+PPCL_Spot!M55+GT_NG!M55+GT_Spot!M55+Bawana_NG!M55+Bawana_RLNG!M55+Bawana_Spot!M55</f>
        <v>94.92</v>
      </c>
      <c r="O55" s="194">
        <f>PPCL_NG!T55+PPCL_Spot!T55+GT_NG!T55+GT_Spot!T55+Bawana_NG!T55+Bawana_RLNG!T55+Bawana_Spot!T55</f>
        <v>95.078985702724566</v>
      </c>
      <c r="P55" s="195">
        <f t="shared" si="4"/>
        <v>-0.15898570272456425</v>
      </c>
      <c r="Q55" s="195">
        <f t="shared" si="5"/>
        <v>-0.53000000000000114</v>
      </c>
    </row>
    <row r="56" spans="1:17">
      <c r="A56" s="34" t="s">
        <v>98</v>
      </c>
      <c r="B56" s="194">
        <f>PPCL_NG!I56+PPCL_Spot!I56+GT_NG!I56+GT_Spot!I56+Bawana_NG!I56+Bawana_RLNG!I56+Bawana_Spot!I56</f>
        <v>139.57</v>
      </c>
      <c r="C56" s="194">
        <f>PPCL_NG!P56+PPCL_Spot!P56+GT_NG!P56+GT_Spot!P56+Bawana_NG!P56+Bawana_RLNG!P56+Bawana_Spot!P56</f>
        <v>139.79260857836525</v>
      </c>
      <c r="D56" s="195">
        <f t="shared" si="0"/>
        <v>-0.22260857836525361</v>
      </c>
      <c r="E56" s="194">
        <f>PPCL_NG!J56+PPCL_Spot!J56+GT_NG!J56+GT_Spot!J56+Bawana_NG!J56+Bawana_RLNG!J56+Bawana_Spot!J56</f>
        <v>78.02</v>
      </c>
      <c r="F56" s="194">
        <f>PPCL_NG!Q56+PPCL_Spot!Q56+GT_NG!Q56+GT_Spot!Q56+Bawana_NG!Q56+Bawana_RLNG!Q56+Bawana_Spot!Q56</f>
        <v>78.141812786619909</v>
      </c>
      <c r="G56" s="195">
        <f t="shared" si="1"/>
        <v>-0.12181278661991257</v>
      </c>
      <c r="H56" s="194">
        <f>PPCL_NG!K56+PPCL_Spot!K56+GT_NG!K56+GT_Spot!K56+Bawana_NG!K56+Bawana_RLNG!K56+Bawana_Spot!K56</f>
        <v>13.48</v>
      </c>
      <c r="I56" s="194">
        <f>PPCL_NG!R56+PPCL_Spot!R56+GT_NG!R56+GT_Spot!R56+Bawana_NG!R56+Bawana_RLNG!R56+Bawana_Spot!R56</f>
        <v>13.48</v>
      </c>
      <c r="J56" s="195">
        <f t="shared" si="2"/>
        <v>0</v>
      </c>
      <c r="K56" s="194">
        <f>PPCL_NG!L56+PPCL_Spot!L56+GT_NG!L56+GT_Spot!L56+Bawana_NG!L56+Bawana_RLNG!L56+Bawana_Spot!L56</f>
        <v>62.959999999999994</v>
      </c>
      <c r="L56" s="194">
        <f>PPCL_NG!S56+PPCL_Spot!S56+GT_NG!S56+GT_Spot!S56+Bawana_NG!S56+Bawana_RLNG!S56+Bawana_Spot!S56</f>
        <v>62.986592932290264</v>
      </c>
      <c r="M56" s="195">
        <f t="shared" si="3"/>
        <v>-2.659293229027071E-2</v>
      </c>
      <c r="N56" s="194">
        <f>PPCL_NG!M56+PPCL_Spot!M56+GT_NG!M56+GT_Spot!M56+Bawana_NG!M56+Bawana_RLNG!M56+Bawana_Spot!M56</f>
        <v>94.92</v>
      </c>
      <c r="O56" s="194">
        <f>PPCL_NG!T56+PPCL_Spot!T56+GT_NG!T56+GT_Spot!T56+Bawana_NG!T56+Bawana_RLNG!T56+Bawana_Spot!T56</f>
        <v>95.078985702724566</v>
      </c>
      <c r="P56" s="195">
        <f t="shared" si="4"/>
        <v>-0.15898570272456425</v>
      </c>
      <c r="Q56" s="195">
        <f t="shared" si="5"/>
        <v>-0.53000000000000114</v>
      </c>
    </row>
    <row r="57" spans="1:17">
      <c r="A57" s="34" t="s">
        <v>99</v>
      </c>
      <c r="B57" s="194">
        <f>PPCL_NG!I57+PPCL_Spot!I57+GT_NG!I57+GT_Spot!I57+Bawana_NG!I57+Bawana_RLNG!I57+Bawana_Spot!I57</f>
        <v>139.57</v>
      </c>
      <c r="C57" s="194">
        <f>PPCL_NG!P57+PPCL_Spot!P57+GT_NG!P57+GT_Spot!P57+Bawana_NG!P57+Bawana_RLNG!P57+Bawana_Spot!P57</f>
        <v>139.79260857836525</v>
      </c>
      <c r="D57" s="195">
        <f t="shared" si="0"/>
        <v>-0.22260857836525361</v>
      </c>
      <c r="E57" s="194">
        <f>PPCL_NG!J57+PPCL_Spot!J57+GT_NG!J57+GT_Spot!J57+Bawana_NG!J57+Bawana_RLNG!J57+Bawana_Spot!J57</f>
        <v>78.02</v>
      </c>
      <c r="F57" s="194">
        <f>PPCL_NG!Q57+PPCL_Spot!Q57+GT_NG!Q57+GT_Spot!Q57+Bawana_NG!Q57+Bawana_RLNG!Q57+Bawana_Spot!Q57</f>
        <v>78.141812786619909</v>
      </c>
      <c r="G57" s="195">
        <f t="shared" si="1"/>
        <v>-0.12181278661991257</v>
      </c>
      <c r="H57" s="194">
        <f>PPCL_NG!K57+PPCL_Spot!K57+GT_NG!K57+GT_Spot!K57+Bawana_NG!K57+Bawana_RLNG!K57+Bawana_Spot!K57</f>
        <v>13.48</v>
      </c>
      <c r="I57" s="194">
        <f>PPCL_NG!R57+PPCL_Spot!R57+GT_NG!R57+GT_Spot!R57+Bawana_NG!R57+Bawana_RLNG!R57+Bawana_Spot!R57</f>
        <v>13.48</v>
      </c>
      <c r="J57" s="195">
        <f t="shared" si="2"/>
        <v>0</v>
      </c>
      <c r="K57" s="194">
        <f>PPCL_NG!L57+PPCL_Spot!L57+GT_NG!L57+GT_Spot!L57+Bawana_NG!L57+Bawana_RLNG!L57+Bawana_Spot!L57</f>
        <v>62.959999999999994</v>
      </c>
      <c r="L57" s="194">
        <f>PPCL_NG!S57+PPCL_Spot!S57+GT_NG!S57+GT_Spot!S57+Bawana_NG!S57+Bawana_RLNG!S57+Bawana_Spot!S57</f>
        <v>62.986592932290264</v>
      </c>
      <c r="M57" s="195">
        <f t="shared" si="3"/>
        <v>-2.659293229027071E-2</v>
      </c>
      <c r="N57" s="194">
        <f>PPCL_NG!M57+PPCL_Spot!M57+GT_NG!M57+GT_Spot!M57+Bawana_NG!M57+Bawana_RLNG!M57+Bawana_Spot!M57</f>
        <v>94.92</v>
      </c>
      <c r="O57" s="194">
        <f>PPCL_NG!T57+PPCL_Spot!T57+GT_NG!T57+GT_Spot!T57+Bawana_NG!T57+Bawana_RLNG!T57+Bawana_Spot!T57</f>
        <v>95.078985702724566</v>
      </c>
      <c r="P57" s="195">
        <f t="shared" si="4"/>
        <v>-0.15898570272456425</v>
      </c>
      <c r="Q57" s="195">
        <f t="shared" si="5"/>
        <v>-0.53000000000000114</v>
      </c>
    </row>
    <row r="58" spans="1:17">
      <c r="A58" s="34" t="s">
        <v>100</v>
      </c>
      <c r="B58" s="194">
        <f>PPCL_NG!I58+PPCL_Spot!I58+GT_NG!I58+GT_Spot!I58+Bawana_NG!I58+Bawana_RLNG!I58+Bawana_Spot!I58</f>
        <v>139.57</v>
      </c>
      <c r="C58" s="194">
        <f>PPCL_NG!P58+PPCL_Spot!P58+GT_NG!P58+GT_Spot!P58+Bawana_NG!P58+Bawana_RLNG!P58+Bawana_Spot!P58</f>
        <v>139.79260857836525</v>
      </c>
      <c r="D58" s="195">
        <f t="shared" si="0"/>
        <v>-0.22260857836525361</v>
      </c>
      <c r="E58" s="194">
        <f>PPCL_NG!J58+PPCL_Spot!J58+GT_NG!J58+GT_Spot!J58+Bawana_NG!J58+Bawana_RLNG!J58+Bawana_Spot!J58</f>
        <v>78.02</v>
      </c>
      <c r="F58" s="194">
        <f>PPCL_NG!Q58+PPCL_Spot!Q58+GT_NG!Q58+GT_Spot!Q58+Bawana_NG!Q58+Bawana_RLNG!Q58+Bawana_Spot!Q58</f>
        <v>78.141812786619909</v>
      </c>
      <c r="G58" s="195">
        <f t="shared" si="1"/>
        <v>-0.12181278661991257</v>
      </c>
      <c r="H58" s="194">
        <f>PPCL_NG!K58+PPCL_Spot!K58+GT_NG!K58+GT_Spot!K58+Bawana_NG!K58+Bawana_RLNG!K58+Bawana_Spot!K58</f>
        <v>13.48</v>
      </c>
      <c r="I58" s="194">
        <f>PPCL_NG!R58+PPCL_Spot!R58+GT_NG!R58+GT_Spot!R58+Bawana_NG!R58+Bawana_RLNG!R58+Bawana_Spot!R58</f>
        <v>13.48</v>
      </c>
      <c r="J58" s="195">
        <f t="shared" si="2"/>
        <v>0</v>
      </c>
      <c r="K58" s="194">
        <f>PPCL_NG!L58+PPCL_Spot!L58+GT_NG!L58+GT_Spot!L58+Bawana_NG!L58+Bawana_RLNG!L58+Bawana_Spot!L58</f>
        <v>62.959999999999994</v>
      </c>
      <c r="L58" s="194">
        <f>PPCL_NG!S58+PPCL_Spot!S58+GT_NG!S58+GT_Spot!S58+Bawana_NG!S58+Bawana_RLNG!S58+Bawana_Spot!S58</f>
        <v>62.986592932290264</v>
      </c>
      <c r="M58" s="195">
        <f t="shared" si="3"/>
        <v>-2.659293229027071E-2</v>
      </c>
      <c r="N58" s="194">
        <f>PPCL_NG!M58+PPCL_Spot!M58+GT_NG!M58+GT_Spot!M58+Bawana_NG!M58+Bawana_RLNG!M58+Bawana_Spot!M58</f>
        <v>94.92</v>
      </c>
      <c r="O58" s="194">
        <f>PPCL_NG!T58+PPCL_Spot!T58+GT_NG!T58+GT_Spot!T58+Bawana_NG!T58+Bawana_RLNG!T58+Bawana_Spot!T58</f>
        <v>95.078985702724566</v>
      </c>
      <c r="P58" s="195">
        <f t="shared" si="4"/>
        <v>-0.15898570272456425</v>
      </c>
      <c r="Q58" s="195">
        <f t="shared" si="5"/>
        <v>-0.53000000000000114</v>
      </c>
    </row>
    <row r="59" spans="1:17">
      <c r="A59" s="34" t="s">
        <v>101</v>
      </c>
      <c r="B59" s="194">
        <f>PPCL_NG!I59+PPCL_Spot!I59+GT_NG!I59+GT_Spot!I59+Bawana_NG!I59+Bawana_RLNG!I59+Bawana_Spot!I59</f>
        <v>139.04</v>
      </c>
      <c r="C59" s="194">
        <f>PPCL_NG!P59+PPCL_Spot!P59+GT_NG!P59+GT_Spot!P59+Bawana_NG!P59+Bawana_RLNG!P59+Bawana_Spot!P59</f>
        <v>139.26099251455503</v>
      </c>
      <c r="D59" s="195">
        <f t="shared" si="0"/>
        <v>-0.22099251455503577</v>
      </c>
      <c r="E59" s="194">
        <f>PPCL_NG!J59+PPCL_Spot!J59+GT_NG!J59+GT_Spot!J59+Bawana_NG!J59+Bawana_RLNG!J59+Bawana_Spot!J59</f>
        <v>77.739999999999995</v>
      </c>
      <c r="F59" s="194">
        <f>PPCL_NG!Q59+PPCL_Spot!Q59+GT_NG!Q59+GT_Spot!Q59+Bawana_NG!Q59+Bawana_RLNG!Q59+Bawana_Spot!Q59</f>
        <v>77.861075686165776</v>
      </c>
      <c r="G59" s="195">
        <f t="shared" si="1"/>
        <v>-0.12107568616578135</v>
      </c>
      <c r="H59" s="194">
        <f>PPCL_NG!K59+PPCL_Spot!K59+GT_NG!K59+GT_Spot!K59+Bawana_NG!K59+Bawana_RLNG!K59+Bawana_Spot!K59</f>
        <v>13.48</v>
      </c>
      <c r="I59" s="194">
        <f>PPCL_NG!R59+PPCL_Spot!R59+GT_NG!R59+GT_Spot!R59+Bawana_NG!R59+Bawana_RLNG!R59+Bawana_Spot!R59</f>
        <v>13.48</v>
      </c>
      <c r="J59" s="195">
        <f t="shared" si="2"/>
        <v>0</v>
      </c>
      <c r="K59" s="194">
        <f>PPCL_NG!L59+PPCL_Spot!L59+GT_NG!L59+GT_Spot!L59+Bawana_NG!L59+Bawana_RLNG!L59+Bawana_Spot!L59</f>
        <v>62.89</v>
      </c>
      <c r="L59" s="194">
        <f>PPCL_NG!S59+PPCL_Spot!S59+GT_NG!S59+GT_Spot!S59+Bawana_NG!S59+Bawana_RLNG!S59+Bawana_Spot!S59</f>
        <v>62.916301635708336</v>
      </c>
      <c r="M59" s="195">
        <f t="shared" si="3"/>
        <v>-2.630163570833588E-2</v>
      </c>
      <c r="N59" s="194">
        <f>PPCL_NG!M59+PPCL_Spot!M59+GT_NG!M59+GT_Spot!M59+Bawana_NG!M59+Bawana_RLNG!M59+Bawana_Spot!M59</f>
        <v>94.8</v>
      </c>
      <c r="O59" s="194">
        <f>PPCL_NG!T59+PPCL_Spot!T59+GT_NG!T59+GT_Spot!T59+Bawana_NG!T59+Bawana_RLNG!T59+Bawana_Spot!T59</f>
        <v>94.961630163570845</v>
      </c>
      <c r="P59" s="195">
        <f t="shared" si="4"/>
        <v>-0.16163016357084814</v>
      </c>
      <c r="Q59" s="195">
        <f t="shared" si="5"/>
        <v>-0.53000000000000114</v>
      </c>
    </row>
    <row r="60" spans="1:17">
      <c r="A60" s="34" t="s">
        <v>102</v>
      </c>
      <c r="B60" s="194">
        <f>PPCL_NG!I60+PPCL_Spot!I60+GT_NG!I60+GT_Spot!I60+Bawana_NG!I60+Bawana_RLNG!I60+Bawana_Spot!I60</f>
        <v>139.04</v>
      </c>
      <c r="C60" s="194">
        <f>PPCL_NG!P60+PPCL_Spot!P60+GT_NG!P60+GT_Spot!P60+Bawana_NG!P60+Bawana_RLNG!P60+Bawana_Spot!P60</f>
        <v>139.26099251455503</v>
      </c>
      <c r="D60" s="195">
        <f t="shared" si="0"/>
        <v>-0.22099251455503577</v>
      </c>
      <c r="E60" s="194">
        <f>PPCL_NG!J60+PPCL_Spot!J60+GT_NG!J60+GT_Spot!J60+Bawana_NG!J60+Bawana_RLNG!J60+Bawana_Spot!J60</f>
        <v>77.739999999999995</v>
      </c>
      <c r="F60" s="194">
        <f>PPCL_NG!Q60+PPCL_Spot!Q60+GT_NG!Q60+GT_Spot!Q60+Bawana_NG!Q60+Bawana_RLNG!Q60+Bawana_Spot!Q60</f>
        <v>77.861075686165776</v>
      </c>
      <c r="G60" s="195">
        <f t="shared" si="1"/>
        <v>-0.12107568616578135</v>
      </c>
      <c r="H60" s="194">
        <f>PPCL_NG!K60+PPCL_Spot!K60+GT_NG!K60+GT_Spot!K60+Bawana_NG!K60+Bawana_RLNG!K60+Bawana_Spot!K60</f>
        <v>13.48</v>
      </c>
      <c r="I60" s="194">
        <f>PPCL_NG!R60+PPCL_Spot!R60+GT_NG!R60+GT_Spot!R60+Bawana_NG!R60+Bawana_RLNG!R60+Bawana_Spot!R60</f>
        <v>13.48</v>
      </c>
      <c r="J60" s="195">
        <f t="shared" si="2"/>
        <v>0</v>
      </c>
      <c r="K60" s="194">
        <f>PPCL_NG!L60+PPCL_Spot!L60+GT_NG!L60+GT_Spot!L60+Bawana_NG!L60+Bawana_RLNG!L60+Bawana_Spot!L60</f>
        <v>62.89</v>
      </c>
      <c r="L60" s="194">
        <f>PPCL_NG!S60+PPCL_Spot!S60+GT_NG!S60+GT_Spot!S60+Bawana_NG!S60+Bawana_RLNG!S60+Bawana_Spot!S60</f>
        <v>62.916301635708336</v>
      </c>
      <c r="M60" s="195">
        <f t="shared" si="3"/>
        <v>-2.630163570833588E-2</v>
      </c>
      <c r="N60" s="194">
        <f>PPCL_NG!M60+PPCL_Spot!M60+GT_NG!M60+GT_Spot!M60+Bawana_NG!M60+Bawana_RLNG!M60+Bawana_Spot!M60</f>
        <v>94.8</v>
      </c>
      <c r="O60" s="194">
        <f>PPCL_NG!T60+PPCL_Spot!T60+GT_NG!T60+GT_Spot!T60+Bawana_NG!T60+Bawana_RLNG!T60+Bawana_Spot!T60</f>
        <v>94.961630163570845</v>
      </c>
      <c r="P60" s="195">
        <f t="shared" si="4"/>
        <v>-0.16163016357084814</v>
      </c>
      <c r="Q60" s="195">
        <f t="shared" si="5"/>
        <v>-0.53000000000000114</v>
      </c>
    </row>
    <row r="61" spans="1:17">
      <c r="A61" s="34" t="s">
        <v>103</v>
      </c>
      <c r="B61" s="194">
        <f>PPCL_NG!I61+PPCL_Spot!I61+GT_NG!I61+GT_Spot!I61+Bawana_NG!I61+Bawana_RLNG!I61+Bawana_Spot!I61</f>
        <v>139.04</v>
      </c>
      <c r="C61" s="194">
        <f>PPCL_NG!P61+PPCL_Spot!P61+GT_NG!P61+GT_Spot!P61+Bawana_NG!P61+Bawana_RLNG!P61+Bawana_Spot!P61</f>
        <v>139.26099251455503</v>
      </c>
      <c r="D61" s="195">
        <f t="shared" si="0"/>
        <v>-0.22099251455503577</v>
      </c>
      <c r="E61" s="194">
        <f>PPCL_NG!J61+PPCL_Spot!J61+GT_NG!J61+GT_Spot!J61+Bawana_NG!J61+Bawana_RLNG!J61+Bawana_Spot!J61</f>
        <v>77.739999999999995</v>
      </c>
      <c r="F61" s="194">
        <f>PPCL_NG!Q61+PPCL_Spot!Q61+GT_NG!Q61+GT_Spot!Q61+Bawana_NG!Q61+Bawana_RLNG!Q61+Bawana_Spot!Q61</f>
        <v>77.861075686165776</v>
      </c>
      <c r="G61" s="195">
        <f t="shared" si="1"/>
        <v>-0.12107568616578135</v>
      </c>
      <c r="H61" s="194">
        <f>PPCL_NG!K61+PPCL_Spot!K61+GT_NG!K61+GT_Spot!K61+Bawana_NG!K61+Bawana_RLNG!K61+Bawana_Spot!K61</f>
        <v>13.48</v>
      </c>
      <c r="I61" s="194">
        <f>PPCL_NG!R61+PPCL_Spot!R61+GT_NG!R61+GT_Spot!R61+Bawana_NG!R61+Bawana_RLNG!R61+Bawana_Spot!R61</f>
        <v>13.48</v>
      </c>
      <c r="J61" s="195">
        <f t="shared" si="2"/>
        <v>0</v>
      </c>
      <c r="K61" s="194">
        <f>PPCL_NG!L61+PPCL_Spot!L61+GT_NG!L61+GT_Spot!L61+Bawana_NG!L61+Bawana_RLNG!L61+Bawana_Spot!L61</f>
        <v>62.89</v>
      </c>
      <c r="L61" s="194">
        <f>PPCL_NG!S61+PPCL_Spot!S61+GT_NG!S61+GT_Spot!S61+Bawana_NG!S61+Bawana_RLNG!S61+Bawana_Spot!S61</f>
        <v>62.916301635708336</v>
      </c>
      <c r="M61" s="195">
        <f t="shared" si="3"/>
        <v>-2.630163570833588E-2</v>
      </c>
      <c r="N61" s="194">
        <f>PPCL_NG!M61+PPCL_Spot!M61+GT_NG!M61+GT_Spot!M61+Bawana_NG!M61+Bawana_RLNG!M61+Bawana_Spot!M61</f>
        <v>94.8</v>
      </c>
      <c r="O61" s="194">
        <f>PPCL_NG!T61+PPCL_Spot!T61+GT_NG!T61+GT_Spot!T61+Bawana_NG!T61+Bawana_RLNG!T61+Bawana_Spot!T61</f>
        <v>94.961630163570845</v>
      </c>
      <c r="P61" s="195">
        <f t="shared" si="4"/>
        <v>-0.16163016357084814</v>
      </c>
      <c r="Q61" s="195">
        <f t="shared" si="5"/>
        <v>-0.53000000000000114</v>
      </c>
    </row>
    <row r="62" spans="1:17">
      <c r="A62" s="34" t="s">
        <v>104</v>
      </c>
      <c r="B62" s="194">
        <f>PPCL_NG!I62+PPCL_Spot!I62+GT_NG!I62+GT_Spot!I62+Bawana_NG!I62+Bawana_RLNG!I62+Bawana_Spot!I62</f>
        <v>139.04</v>
      </c>
      <c r="C62" s="194">
        <f>PPCL_NG!P62+PPCL_Spot!P62+GT_NG!P62+GT_Spot!P62+Bawana_NG!P62+Bawana_RLNG!P62+Bawana_Spot!P62</f>
        <v>139.26099251455503</v>
      </c>
      <c r="D62" s="195">
        <f t="shared" si="0"/>
        <v>-0.22099251455503577</v>
      </c>
      <c r="E62" s="194">
        <f>PPCL_NG!J62+PPCL_Spot!J62+GT_NG!J62+GT_Spot!J62+Bawana_NG!J62+Bawana_RLNG!J62+Bawana_Spot!J62</f>
        <v>77.739999999999995</v>
      </c>
      <c r="F62" s="194">
        <f>PPCL_NG!Q62+PPCL_Spot!Q62+GT_NG!Q62+GT_Spot!Q62+Bawana_NG!Q62+Bawana_RLNG!Q62+Bawana_Spot!Q62</f>
        <v>77.861075686165776</v>
      </c>
      <c r="G62" s="195">
        <f t="shared" si="1"/>
        <v>-0.12107568616578135</v>
      </c>
      <c r="H62" s="194">
        <f>PPCL_NG!K62+PPCL_Spot!K62+GT_NG!K62+GT_Spot!K62+Bawana_NG!K62+Bawana_RLNG!K62+Bawana_Spot!K62</f>
        <v>13.48</v>
      </c>
      <c r="I62" s="194">
        <f>PPCL_NG!R62+PPCL_Spot!R62+GT_NG!R62+GT_Spot!R62+Bawana_NG!R62+Bawana_RLNG!R62+Bawana_Spot!R62</f>
        <v>13.48</v>
      </c>
      <c r="J62" s="195">
        <f t="shared" si="2"/>
        <v>0</v>
      </c>
      <c r="K62" s="194">
        <f>PPCL_NG!L62+PPCL_Spot!L62+GT_NG!L62+GT_Spot!L62+Bawana_NG!L62+Bawana_RLNG!L62+Bawana_Spot!L62</f>
        <v>62.89</v>
      </c>
      <c r="L62" s="194">
        <f>PPCL_NG!S62+PPCL_Spot!S62+GT_NG!S62+GT_Spot!S62+Bawana_NG!S62+Bawana_RLNG!S62+Bawana_Spot!S62</f>
        <v>62.916301635708336</v>
      </c>
      <c r="M62" s="195">
        <f t="shared" si="3"/>
        <v>-2.630163570833588E-2</v>
      </c>
      <c r="N62" s="194">
        <f>PPCL_NG!M62+PPCL_Spot!M62+GT_NG!M62+GT_Spot!M62+Bawana_NG!M62+Bawana_RLNG!M62+Bawana_Spot!M62</f>
        <v>94.8</v>
      </c>
      <c r="O62" s="194">
        <f>PPCL_NG!T62+PPCL_Spot!T62+GT_NG!T62+GT_Spot!T62+Bawana_NG!T62+Bawana_RLNG!T62+Bawana_Spot!T62</f>
        <v>94.961630163570845</v>
      </c>
      <c r="P62" s="195">
        <f t="shared" si="4"/>
        <v>-0.16163016357084814</v>
      </c>
      <c r="Q62" s="195">
        <f t="shared" si="5"/>
        <v>-0.53000000000000114</v>
      </c>
    </row>
    <row r="63" spans="1:17">
      <c r="A63" s="34" t="s">
        <v>105</v>
      </c>
      <c r="B63" s="194">
        <f>PPCL_NG!I63+PPCL_Spot!I63+GT_NG!I63+GT_Spot!I63+Bawana_NG!I63+Bawana_RLNG!I63+Bawana_Spot!I63</f>
        <v>139.57</v>
      </c>
      <c r="C63" s="194">
        <f>PPCL_NG!P63+PPCL_Spot!P63+GT_NG!P63+GT_Spot!P63+Bawana_NG!P63+Bawana_RLNG!P63+Bawana_Spot!P63</f>
        <v>139.79260857836525</v>
      </c>
      <c r="D63" s="195">
        <f t="shared" si="0"/>
        <v>-0.22260857836525361</v>
      </c>
      <c r="E63" s="194">
        <f>PPCL_NG!J63+PPCL_Spot!J63+GT_NG!J63+GT_Spot!J63+Bawana_NG!J63+Bawana_RLNG!J63+Bawana_Spot!J63</f>
        <v>78.02</v>
      </c>
      <c r="F63" s="194">
        <f>PPCL_NG!Q63+PPCL_Spot!Q63+GT_NG!Q63+GT_Spot!Q63+Bawana_NG!Q63+Bawana_RLNG!Q63+Bawana_Spot!Q63</f>
        <v>78.141812786619909</v>
      </c>
      <c r="G63" s="195">
        <f t="shared" si="1"/>
        <v>-0.12181278661991257</v>
      </c>
      <c r="H63" s="194">
        <f>PPCL_NG!K63+PPCL_Spot!K63+GT_NG!K63+GT_Spot!K63+Bawana_NG!K63+Bawana_RLNG!K63+Bawana_Spot!K63</f>
        <v>13.48</v>
      </c>
      <c r="I63" s="194">
        <f>PPCL_NG!R63+PPCL_Spot!R63+GT_NG!R63+GT_Spot!R63+Bawana_NG!R63+Bawana_RLNG!R63+Bawana_Spot!R63</f>
        <v>13.48</v>
      </c>
      <c r="J63" s="195">
        <f t="shared" si="2"/>
        <v>0</v>
      </c>
      <c r="K63" s="194">
        <f>PPCL_NG!L63+PPCL_Spot!L63+GT_NG!L63+GT_Spot!L63+Bawana_NG!L63+Bawana_RLNG!L63+Bawana_Spot!L63</f>
        <v>62.959999999999994</v>
      </c>
      <c r="L63" s="194">
        <f>PPCL_NG!S63+PPCL_Spot!S63+GT_NG!S63+GT_Spot!S63+Bawana_NG!S63+Bawana_RLNG!S63+Bawana_Spot!S63</f>
        <v>62.986592932290264</v>
      </c>
      <c r="M63" s="195">
        <f t="shared" si="3"/>
        <v>-2.659293229027071E-2</v>
      </c>
      <c r="N63" s="194">
        <f>PPCL_NG!M63+PPCL_Spot!M63+GT_NG!M63+GT_Spot!M63+Bawana_NG!M63+Bawana_RLNG!M63+Bawana_Spot!M63</f>
        <v>94.92</v>
      </c>
      <c r="O63" s="194">
        <f>PPCL_NG!T63+PPCL_Spot!T63+GT_NG!T63+GT_Spot!T63+Bawana_NG!T63+Bawana_RLNG!T63+Bawana_Spot!T63</f>
        <v>95.078985702724566</v>
      </c>
      <c r="P63" s="195">
        <f t="shared" si="4"/>
        <v>-0.15898570272456425</v>
      </c>
      <c r="Q63" s="195">
        <f t="shared" si="5"/>
        <v>-0.53000000000000114</v>
      </c>
    </row>
    <row r="64" spans="1:17">
      <c r="A64" s="34" t="s">
        <v>106</v>
      </c>
      <c r="B64" s="194">
        <f>PPCL_NG!I64+PPCL_Spot!I64+GT_NG!I64+GT_Spot!I64+Bawana_NG!I64+Bawana_RLNG!I64+Bawana_Spot!I64</f>
        <v>139.57</v>
      </c>
      <c r="C64" s="194">
        <f>PPCL_NG!P64+PPCL_Spot!P64+GT_NG!P64+GT_Spot!P64+Bawana_NG!P64+Bawana_RLNG!P64+Bawana_Spot!P64</f>
        <v>139.79260857836525</v>
      </c>
      <c r="D64" s="195">
        <f t="shared" si="0"/>
        <v>-0.22260857836525361</v>
      </c>
      <c r="E64" s="194">
        <f>PPCL_NG!J64+PPCL_Spot!J64+GT_NG!J64+GT_Spot!J64+Bawana_NG!J64+Bawana_RLNG!J64+Bawana_Spot!J64</f>
        <v>78.02</v>
      </c>
      <c r="F64" s="194">
        <f>PPCL_NG!Q64+PPCL_Spot!Q64+GT_NG!Q64+GT_Spot!Q64+Bawana_NG!Q64+Bawana_RLNG!Q64+Bawana_Spot!Q64</f>
        <v>78.141812786619909</v>
      </c>
      <c r="G64" s="195">
        <f t="shared" si="1"/>
        <v>-0.12181278661991257</v>
      </c>
      <c r="H64" s="194">
        <f>PPCL_NG!K64+PPCL_Spot!K64+GT_NG!K64+GT_Spot!K64+Bawana_NG!K64+Bawana_RLNG!K64+Bawana_Spot!K64</f>
        <v>13.48</v>
      </c>
      <c r="I64" s="194">
        <f>PPCL_NG!R64+PPCL_Spot!R64+GT_NG!R64+GT_Spot!R64+Bawana_NG!R64+Bawana_RLNG!R64+Bawana_Spot!R64</f>
        <v>13.48</v>
      </c>
      <c r="J64" s="195">
        <f t="shared" si="2"/>
        <v>0</v>
      </c>
      <c r="K64" s="194">
        <f>PPCL_NG!L64+PPCL_Spot!L64+GT_NG!L64+GT_Spot!L64+Bawana_NG!L64+Bawana_RLNG!L64+Bawana_Spot!L64</f>
        <v>62.959999999999994</v>
      </c>
      <c r="L64" s="194">
        <f>PPCL_NG!S64+PPCL_Spot!S64+GT_NG!S64+GT_Spot!S64+Bawana_NG!S64+Bawana_RLNG!S64+Bawana_Spot!S64</f>
        <v>62.986592932290264</v>
      </c>
      <c r="M64" s="195">
        <f t="shared" si="3"/>
        <v>-2.659293229027071E-2</v>
      </c>
      <c r="N64" s="194">
        <f>PPCL_NG!M64+PPCL_Spot!M64+GT_NG!M64+GT_Spot!M64+Bawana_NG!M64+Bawana_RLNG!M64+Bawana_Spot!M64</f>
        <v>94.92</v>
      </c>
      <c r="O64" s="194">
        <f>PPCL_NG!T64+PPCL_Spot!T64+GT_NG!T64+GT_Spot!T64+Bawana_NG!T64+Bawana_RLNG!T64+Bawana_Spot!T64</f>
        <v>95.078985702724566</v>
      </c>
      <c r="P64" s="195">
        <f t="shared" si="4"/>
        <v>-0.15898570272456425</v>
      </c>
      <c r="Q64" s="195">
        <f t="shared" si="5"/>
        <v>-0.53000000000000114</v>
      </c>
    </row>
    <row r="65" spans="1:17">
      <c r="A65" s="34" t="s">
        <v>107</v>
      </c>
      <c r="B65" s="194">
        <f>PPCL_NG!I65+PPCL_Spot!I65+GT_NG!I65+GT_Spot!I65+Bawana_NG!I65+Bawana_RLNG!I65+Bawana_Spot!I65</f>
        <v>139.57</v>
      </c>
      <c r="C65" s="194">
        <f>PPCL_NG!P65+PPCL_Spot!P65+GT_NG!P65+GT_Spot!P65+Bawana_NG!P65+Bawana_RLNG!P65+Bawana_Spot!P65</f>
        <v>139.79260857836525</v>
      </c>
      <c r="D65" s="195">
        <f t="shared" si="0"/>
        <v>-0.22260857836525361</v>
      </c>
      <c r="E65" s="194">
        <f>PPCL_NG!J65+PPCL_Spot!J65+GT_NG!J65+GT_Spot!J65+Bawana_NG!J65+Bawana_RLNG!J65+Bawana_Spot!J65</f>
        <v>78.02</v>
      </c>
      <c r="F65" s="194">
        <f>PPCL_NG!Q65+PPCL_Spot!Q65+GT_NG!Q65+GT_Spot!Q65+Bawana_NG!Q65+Bawana_RLNG!Q65+Bawana_Spot!Q65</f>
        <v>78.141812786619909</v>
      </c>
      <c r="G65" s="195">
        <f t="shared" si="1"/>
        <v>-0.12181278661991257</v>
      </c>
      <c r="H65" s="194">
        <f>PPCL_NG!K65+PPCL_Spot!K65+GT_NG!K65+GT_Spot!K65+Bawana_NG!K65+Bawana_RLNG!K65+Bawana_Spot!K65</f>
        <v>13.48</v>
      </c>
      <c r="I65" s="194">
        <f>PPCL_NG!R65+PPCL_Spot!R65+GT_NG!R65+GT_Spot!R65+Bawana_NG!R65+Bawana_RLNG!R65+Bawana_Spot!R65</f>
        <v>13.48</v>
      </c>
      <c r="J65" s="195">
        <f t="shared" si="2"/>
        <v>0</v>
      </c>
      <c r="K65" s="194">
        <f>PPCL_NG!L65+PPCL_Spot!L65+GT_NG!L65+GT_Spot!L65+Bawana_NG!L65+Bawana_RLNG!L65+Bawana_Spot!L65</f>
        <v>62.959999999999994</v>
      </c>
      <c r="L65" s="194">
        <f>PPCL_NG!S65+PPCL_Spot!S65+GT_NG!S65+GT_Spot!S65+Bawana_NG!S65+Bawana_RLNG!S65+Bawana_Spot!S65</f>
        <v>62.986592932290264</v>
      </c>
      <c r="M65" s="195">
        <f t="shared" si="3"/>
        <v>-2.659293229027071E-2</v>
      </c>
      <c r="N65" s="194">
        <f>PPCL_NG!M65+PPCL_Spot!M65+GT_NG!M65+GT_Spot!M65+Bawana_NG!M65+Bawana_RLNG!M65+Bawana_Spot!M65</f>
        <v>94.92</v>
      </c>
      <c r="O65" s="194">
        <f>PPCL_NG!T65+PPCL_Spot!T65+GT_NG!T65+GT_Spot!T65+Bawana_NG!T65+Bawana_RLNG!T65+Bawana_Spot!T65</f>
        <v>95.078985702724566</v>
      </c>
      <c r="P65" s="195">
        <f t="shared" si="4"/>
        <v>-0.15898570272456425</v>
      </c>
      <c r="Q65" s="195">
        <f t="shared" si="5"/>
        <v>-0.53000000000000114</v>
      </c>
    </row>
    <row r="66" spans="1:17">
      <c r="A66" s="34" t="s">
        <v>108</v>
      </c>
      <c r="B66" s="194">
        <f>PPCL_NG!I66+PPCL_Spot!I66+GT_NG!I66+GT_Spot!I66+Bawana_NG!I66+Bawana_RLNG!I66+Bawana_Spot!I66</f>
        <v>139.57</v>
      </c>
      <c r="C66" s="194">
        <f>PPCL_NG!P66+PPCL_Spot!P66+GT_NG!P66+GT_Spot!P66+Bawana_NG!P66+Bawana_RLNG!P66+Bawana_Spot!P66</f>
        <v>139.79260857836525</v>
      </c>
      <c r="D66" s="195">
        <f t="shared" si="0"/>
        <v>-0.22260857836525361</v>
      </c>
      <c r="E66" s="194">
        <f>PPCL_NG!J66+PPCL_Spot!J66+GT_NG!J66+GT_Spot!J66+Bawana_NG!J66+Bawana_RLNG!J66+Bawana_Spot!J66</f>
        <v>78.02</v>
      </c>
      <c r="F66" s="194">
        <f>PPCL_NG!Q66+PPCL_Spot!Q66+GT_NG!Q66+GT_Spot!Q66+Bawana_NG!Q66+Bawana_RLNG!Q66+Bawana_Spot!Q66</f>
        <v>78.141812786619909</v>
      </c>
      <c r="G66" s="195">
        <f t="shared" si="1"/>
        <v>-0.12181278661991257</v>
      </c>
      <c r="H66" s="194">
        <f>PPCL_NG!K66+PPCL_Spot!K66+GT_NG!K66+GT_Spot!K66+Bawana_NG!K66+Bawana_RLNG!K66+Bawana_Spot!K66</f>
        <v>13.48</v>
      </c>
      <c r="I66" s="194">
        <f>PPCL_NG!R66+PPCL_Spot!R66+GT_NG!R66+GT_Spot!R66+Bawana_NG!R66+Bawana_RLNG!R66+Bawana_Spot!R66</f>
        <v>13.48</v>
      </c>
      <c r="J66" s="195">
        <f t="shared" si="2"/>
        <v>0</v>
      </c>
      <c r="K66" s="194">
        <f>PPCL_NG!L66+PPCL_Spot!L66+GT_NG!L66+GT_Spot!L66+Bawana_NG!L66+Bawana_RLNG!L66+Bawana_Spot!L66</f>
        <v>62.959999999999994</v>
      </c>
      <c r="L66" s="194">
        <f>PPCL_NG!S66+PPCL_Spot!S66+GT_NG!S66+GT_Spot!S66+Bawana_NG!S66+Bawana_RLNG!S66+Bawana_Spot!S66</f>
        <v>62.986592932290264</v>
      </c>
      <c r="M66" s="195">
        <f t="shared" si="3"/>
        <v>-2.659293229027071E-2</v>
      </c>
      <c r="N66" s="194">
        <f>PPCL_NG!M66+PPCL_Spot!M66+GT_NG!M66+GT_Spot!M66+Bawana_NG!M66+Bawana_RLNG!M66+Bawana_Spot!M66</f>
        <v>94.92</v>
      </c>
      <c r="O66" s="194">
        <f>PPCL_NG!T66+PPCL_Spot!T66+GT_NG!T66+GT_Spot!T66+Bawana_NG!T66+Bawana_RLNG!T66+Bawana_Spot!T66</f>
        <v>95.078985702724566</v>
      </c>
      <c r="P66" s="195">
        <f t="shared" si="4"/>
        <v>-0.15898570272456425</v>
      </c>
      <c r="Q66" s="195">
        <f t="shared" si="5"/>
        <v>-0.53000000000000114</v>
      </c>
    </row>
    <row r="67" spans="1:17">
      <c r="A67" s="34" t="s">
        <v>109</v>
      </c>
      <c r="B67" s="194">
        <f>PPCL_NG!I67+PPCL_Spot!I67+GT_NG!I67+GT_Spot!I67+Bawana_NG!I67+Bawana_RLNG!I67+Bawana_Spot!I67</f>
        <v>139.57</v>
      </c>
      <c r="C67" s="194">
        <f>PPCL_NG!P67+PPCL_Spot!P67+GT_NG!P67+GT_Spot!P67+Bawana_NG!P67+Bawana_RLNG!P67+Bawana_Spot!P67</f>
        <v>139.79260857836525</v>
      </c>
      <c r="D67" s="195">
        <f t="shared" ref="D67:D99" si="6">B67-C67</f>
        <v>-0.22260857836525361</v>
      </c>
      <c r="E67" s="194">
        <f>PPCL_NG!J67+PPCL_Spot!J67+GT_NG!J67+GT_Spot!J67+Bawana_NG!J67+Bawana_RLNG!J67+Bawana_Spot!J67</f>
        <v>78.02</v>
      </c>
      <c r="F67" s="194">
        <f>PPCL_NG!Q67+PPCL_Spot!Q67+GT_NG!Q67+GT_Spot!Q67+Bawana_NG!Q67+Bawana_RLNG!Q67+Bawana_Spot!Q67</f>
        <v>78.141812786619909</v>
      </c>
      <c r="G67" s="195">
        <f t="shared" ref="G67:G99" si="7">E67-F67</f>
        <v>-0.12181278661991257</v>
      </c>
      <c r="H67" s="194">
        <f>PPCL_NG!K67+PPCL_Spot!K67+GT_NG!K67+GT_Spot!K67+Bawana_NG!K67+Bawana_RLNG!K67+Bawana_Spot!K67</f>
        <v>13.48</v>
      </c>
      <c r="I67" s="194">
        <f>PPCL_NG!R67+PPCL_Spot!R67+GT_NG!R67+GT_Spot!R67+Bawana_NG!R67+Bawana_RLNG!R67+Bawana_Spot!R67</f>
        <v>13.48</v>
      </c>
      <c r="J67" s="195">
        <f t="shared" ref="J67:J99" si="8">H67-I67</f>
        <v>0</v>
      </c>
      <c r="K67" s="194">
        <f>PPCL_NG!L67+PPCL_Spot!L67+GT_NG!L67+GT_Spot!L67+Bawana_NG!L67+Bawana_RLNG!L67+Bawana_Spot!L67</f>
        <v>62.959999999999994</v>
      </c>
      <c r="L67" s="194">
        <f>PPCL_NG!S67+PPCL_Spot!S67+GT_NG!S67+GT_Spot!S67+Bawana_NG!S67+Bawana_RLNG!S67+Bawana_Spot!S67</f>
        <v>62.986592932290264</v>
      </c>
      <c r="M67" s="195">
        <f t="shared" ref="M67:M99" si="9">K67-L67</f>
        <v>-2.659293229027071E-2</v>
      </c>
      <c r="N67" s="194">
        <f>PPCL_NG!M67+PPCL_Spot!M67+GT_NG!M67+GT_Spot!M67+Bawana_NG!M67+Bawana_RLNG!M67+Bawana_Spot!M67</f>
        <v>94.92</v>
      </c>
      <c r="O67" s="194">
        <f>PPCL_NG!T67+PPCL_Spot!T67+GT_NG!T67+GT_Spot!T67+Bawana_NG!T67+Bawana_RLNG!T67+Bawana_Spot!T67</f>
        <v>95.078985702724566</v>
      </c>
      <c r="P67" s="195">
        <f t="shared" ref="P67:P99" si="10">N67-O67</f>
        <v>-0.15898570272456425</v>
      </c>
      <c r="Q67" s="195">
        <f t="shared" si="5"/>
        <v>-0.53000000000000114</v>
      </c>
    </row>
    <row r="68" spans="1:17">
      <c r="A68" s="34" t="s">
        <v>110</v>
      </c>
      <c r="B68" s="194">
        <f>PPCL_NG!I68+PPCL_Spot!I68+GT_NG!I68+GT_Spot!I68+Bawana_NG!I68+Bawana_RLNG!I68+Bawana_Spot!I68</f>
        <v>139.57</v>
      </c>
      <c r="C68" s="194">
        <f>PPCL_NG!P68+PPCL_Spot!P68+GT_NG!P68+GT_Spot!P68+Bawana_NG!P68+Bawana_RLNG!P68+Bawana_Spot!P68</f>
        <v>139.79260857836525</v>
      </c>
      <c r="D68" s="195">
        <f t="shared" si="6"/>
        <v>-0.22260857836525361</v>
      </c>
      <c r="E68" s="194">
        <f>PPCL_NG!J68+PPCL_Spot!J68+GT_NG!J68+GT_Spot!J68+Bawana_NG!J68+Bawana_RLNG!J68+Bawana_Spot!J68</f>
        <v>78.02</v>
      </c>
      <c r="F68" s="194">
        <f>PPCL_NG!Q68+PPCL_Spot!Q68+GT_NG!Q68+GT_Spot!Q68+Bawana_NG!Q68+Bawana_RLNG!Q68+Bawana_Spot!Q68</f>
        <v>78.141812786619909</v>
      </c>
      <c r="G68" s="195">
        <f t="shared" si="7"/>
        <v>-0.12181278661991257</v>
      </c>
      <c r="H68" s="194">
        <f>PPCL_NG!K68+PPCL_Spot!K68+GT_NG!K68+GT_Spot!K68+Bawana_NG!K68+Bawana_RLNG!K68+Bawana_Spot!K68</f>
        <v>13.48</v>
      </c>
      <c r="I68" s="194">
        <f>PPCL_NG!R68+PPCL_Spot!R68+GT_NG!R68+GT_Spot!R68+Bawana_NG!R68+Bawana_RLNG!R68+Bawana_Spot!R68</f>
        <v>13.48</v>
      </c>
      <c r="J68" s="195">
        <f t="shared" si="8"/>
        <v>0</v>
      </c>
      <c r="K68" s="194">
        <f>PPCL_NG!L68+PPCL_Spot!L68+GT_NG!L68+GT_Spot!L68+Bawana_NG!L68+Bawana_RLNG!L68+Bawana_Spot!L68</f>
        <v>62.959999999999994</v>
      </c>
      <c r="L68" s="194">
        <f>PPCL_NG!S68+PPCL_Spot!S68+GT_NG!S68+GT_Spot!S68+Bawana_NG!S68+Bawana_RLNG!S68+Bawana_Spot!S68</f>
        <v>62.986592932290264</v>
      </c>
      <c r="M68" s="195">
        <f t="shared" si="9"/>
        <v>-2.659293229027071E-2</v>
      </c>
      <c r="N68" s="194">
        <f>PPCL_NG!M68+PPCL_Spot!M68+GT_NG!M68+GT_Spot!M68+Bawana_NG!M68+Bawana_RLNG!M68+Bawana_Spot!M68</f>
        <v>94.92</v>
      </c>
      <c r="O68" s="194">
        <f>PPCL_NG!T68+PPCL_Spot!T68+GT_NG!T68+GT_Spot!T68+Bawana_NG!T68+Bawana_RLNG!T68+Bawana_Spot!T68</f>
        <v>95.078985702724566</v>
      </c>
      <c r="P68" s="195">
        <f t="shared" si="10"/>
        <v>-0.15898570272456425</v>
      </c>
      <c r="Q68" s="195">
        <f t="shared" ref="Q68:Q99" si="11">D68+G68+J68+M68+P68</f>
        <v>-0.53000000000000114</v>
      </c>
    </row>
    <row r="69" spans="1:17">
      <c r="A69" s="34" t="s">
        <v>111</v>
      </c>
      <c r="B69" s="194">
        <f>PPCL_NG!I69+PPCL_Spot!I69+GT_NG!I69+GT_Spot!I69+Bawana_NG!I69+Bawana_RLNG!I69+Bawana_Spot!I69</f>
        <v>139.57</v>
      </c>
      <c r="C69" s="194">
        <f>PPCL_NG!P69+PPCL_Spot!P69+GT_NG!P69+GT_Spot!P69+Bawana_NG!P69+Bawana_RLNG!P69+Bawana_Spot!P69</f>
        <v>139.79260857836525</v>
      </c>
      <c r="D69" s="195">
        <f t="shared" si="6"/>
        <v>-0.22260857836525361</v>
      </c>
      <c r="E69" s="194">
        <f>PPCL_NG!J69+PPCL_Spot!J69+GT_NG!J69+GT_Spot!J69+Bawana_NG!J69+Bawana_RLNG!J69+Bawana_Spot!J69</f>
        <v>78.02</v>
      </c>
      <c r="F69" s="194">
        <f>PPCL_NG!Q69+PPCL_Spot!Q69+GT_NG!Q69+GT_Spot!Q69+Bawana_NG!Q69+Bawana_RLNG!Q69+Bawana_Spot!Q69</f>
        <v>78.141812786619909</v>
      </c>
      <c r="G69" s="195">
        <f t="shared" si="7"/>
        <v>-0.12181278661991257</v>
      </c>
      <c r="H69" s="194">
        <f>PPCL_NG!K69+PPCL_Spot!K69+GT_NG!K69+GT_Spot!K69+Bawana_NG!K69+Bawana_RLNG!K69+Bawana_Spot!K69</f>
        <v>13.48</v>
      </c>
      <c r="I69" s="194">
        <f>PPCL_NG!R69+PPCL_Spot!R69+GT_NG!R69+GT_Spot!R69+Bawana_NG!R69+Bawana_RLNG!R69+Bawana_Spot!R69</f>
        <v>13.48</v>
      </c>
      <c r="J69" s="195">
        <f t="shared" si="8"/>
        <v>0</v>
      </c>
      <c r="K69" s="194">
        <f>PPCL_NG!L69+PPCL_Spot!L69+GT_NG!L69+GT_Spot!L69+Bawana_NG!L69+Bawana_RLNG!L69+Bawana_Spot!L69</f>
        <v>62.959999999999994</v>
      </c>
      <c r="L69" s="194">
        <f>PPCL_NG!S69+PPCL_Spot!S69+GT_NG!S69+GT_Spot!S69+Bawana_NG!S69+Bawana_RLNG!S69+Bawana_Spot!S69</f>
        <v>62.986592932290264</v>
      </c>
      <c r="M69" s="195">
        <f t="shared" si="9"/>
        <v>-2.659293229027071E-2</v>
      </c>
      <c r="N69" s="194">
        <f>PPCL_NG!M69+PPCL_Spot!M69+GT_NG!M69+GT_Spot!M69+Bawana_NG!M69+Bawana_RLNG!M69+Bawana_Spot!M69</f>
        <v>94.92</v>
      </c>
      <c r="O69" s="194">
        <f>PPCL_NG!T69+PPCL_Spot!T69+GT_NG!T69+GT_Spot!T69+Bawana_NG!T69+Bawana_RLNG!T69+Bawana_Spot!T69</f>
        <v>95.078985702724566</v>
      </c>
      <c r="P69" s="195">
        <f t="shared" si="10"/>
        <v>-0.15898570272456425</v>
      </c>
      <c r="Q69" s="195">
        <f t="shared" si="11"/>
        <v>-0.53000000000000114</v>
      </c>
    </row>
    <row r="70" spans="1:17">
      <c r="A70" s="34" t="s">
        <v>112</v>
      </c>
      <c r="B70" s="194">
        <f>PPCL_NG!I70+PPCL_Spot!I70+GT_NG!I70+GT_Spot!I70+Bawana_NG!I70+Bawana_RLNG!I70+Bawana_Spot!I70</f>
        <v>139.57</v>
      </c>
      <c r="C70" s="194">
        <f>PPCL_NG!P70+PPCL_Spot!P70+GT_NG!P70+GT_Spot!P70+Bawana_NG!P70+Bawana_RLNG!P70+Bawana_Spot!P70</f>
        <v>139.79260857836525</v>
      </c>
      <c r="D70" s="195">
        <f t="shared" si="6"/>
        <v>-0.22260857836525361</v>
      </c>
      <c r="E70" s="194">
        <f>PPCL_NG!J70+PPCL_Spot!J70+GT_NG!J70+GT_Spot!J70+Bawana_NG!J70+Bawana_RLNG!J70+Bawana_Spot!J70</f>
        <v>78.02</v>
      </c>
      <c r="F70" s="194">
        <f>PPCL_NG!Q70+PPCL_Spot!Q70+GT_NG!Q70+GT_Spot!Q70+Bawana_NG!Q70+Bawana_RLNG!Q70+Bawana_Spot!Q70</f>
        <v>78.141812786619909</v>
      </c>
      <c r="G70" s="195">
        <f t="shared" si="7"/>
        <v>-0.12181278661991257</v>
      </c>
      <c r="H70" s="194">
        <f>PPCL_NG!K70+PPCL_Spot!K70+GT_NG!K70+GT_Spot!K70+Bawana_NG!K70+Bawana_RLNG!K70+Bawana_Spot!K70</f>
        <v>13.48</v>
      </c>
      <c r="I70" s="194">
        <f>PPCL_NG!R70+PPCL_Spot!R70+GT_NG!R70+GT_Spot!R70+Bawana_NG!R70+Bawana_RLNG!R70+Bawana_Spot!R70</f>
        <v>13.48</v>
      </c>
      <c r="J70" s="195">
        <f t="shared" si="8"/>
        <v>0</v>
      </c>
      <c r="K70" s="194">
        <f>PPCL_NG!L70+PPCL_Spot!L70+GT_NG!L70+GT_Spot!L70+Bawana_NG!L70+Bawana_RLNG!L70+Bawana_Spot!L70</f>
        <v>62.959999999999994</v>
      </c>
      <c r="L70" s="194">
        <f>PPCL_NG!S70+PPCL_Spot!S70+GT_NG!S70+GT_Spot!S70+Bawana_NG!S70+Bawana_RLNG!S70+Bawana_Spot!S70</f>
        <v>62.986592932290264</v>
      </c>
      <c r="M70" s="195">
        <f t="shared" si="9"/>
        <v>-2.659293229027071E-2</v>
      </c>
      <c r="N70" s="194">
        <f>PPCL_NG!M70+PPCL_Spot!M70+GT_NG!M70+GT_Spot!M70+Bawana_NG!M70+Bawana_RLNG!M70+Bawana_Spot!M70</f>
        <v>94.92</v>
      </c>
      <c r="O70" s="194">
        <f>PPCL_NG!T70+PPCL_Spot!T70+GT_NG!T70+GT_Spot!T70+Bawana_NG!T70+Bawana_RLNG!T70+Bawana_Spot!T70</f>
        <v>95.078985702724566</v>
      </c>
      <c r="P70" s="195">
        <f t="shared" si="10"/>
        <v>-0.15898570272456425</v>
      </c>
      <c r="Q70" s="195">
        <f t="shared" si="11"/>
        <v>-0.53000000000000114</v>
      </c>
    </row>
    <row r="71" spans="1:17">
      <c r="A71" s="34" t="s">
        <v>113</v>
      </c>
      <c r="B71" s="194">
        <f>PPCL_NG!I71+PPCL_Spot!I71+GT_NG!I71+GT_Spot!I71+Bawana_NG!I71+Bawana_RLNG!I71+Bawana_Spot!I71</f>
        <v>139.57</v>
      </c>
      <c r="C71" s="194">
        <f>PPCL_NG!P71+PPCL_Spot!P71+GT_NG!P71+GT_Spot!P71+Bawana_NG!P71+Bawana_RLNG!P71+Bawana_Spot!P71</f>
        <v>139.79260857836525</v>
      </c>
      <c r="D71" s="195">
        <f t="shared" si="6"/>
        <v>-0.22260857836525361</v>
      </c>
      <c r="E71" s="194">
        <f>PPCL_NG!J71+PPCL_Spot!J71+GT_NG!J71+GT_Spot!J71+Bawana_NG!J71+Bawana_RLNG!J71+Bawana_Spot!J71</f>
        <v>78.02</v>
      </c>
      <c r="F71" s="194">
        <f>PPCL_NG!Q71+PPCL_Spot!Q71+GT_NG!Q71+GT_Spot!Q71+Bawana_NG!Q71+Bawana_RLNG!Q71+Bawana_Spot!Q71</f>
        <v>78.141812786619909</v>
      </c>
      <c r="G71" s="195">
        <f t="shared" si="7"/>
        <v>-0.12181278661991257</v>
      </c>
      <c r="H71" s="194">
        <f>PPCL_NG!K71+PPCL_Spot!K71+GT_NG!K71+GT_Spot!K71+Bawana_NG!K71+Bawana_RLNG!K71+Bawana_Spot!K71</f>
        <v>13.48</v>
      </c>
      <c r="I71" s="194">
        <f>PPCL_NG!R71+PPCL_Spot!R71+GT_NG!R71+GT_Spot!R71+Bawana_NG!R71+Bawana_RLNG!R71+Bawana_Spot!R71</f>
        <v>13.48</v>
      </c>
      <c r="J71" s="195">
        <f t="shared" si="8"/>
        <v>0</v>
      </c>
      <c r="K71" s="194">
        <f>PPCL_NG!L71+PPCL_Spot!L71+GT_NG!L71+GT_Spot!L71+Bawana_NG!L71+Bawana_RLNG!L71+Bawana_Spot!L71</f>
        <v>62.959999999999994</v>
      </c>
      <c r="L71" s="194">
        <f>PPCL_NG!S71+PPCL_Spot!S71+GT_NG!S71+GT_Spot!S71+Bawana_NG!S71+Bawana_RLNG!S71+Bawana_Spot!S71</f>
        <v>62.986592932290264</v>
      </c>
      <c r="M71" s="195">
        <f t="shared" si="9"/>
        <v>-2.659293229027071E-2</v>
      </c>
      <c r="N71" s="194">
        <f>PPCL_NG!M71+PPCL_Spot!M71+GT_NG!M71+GT_Spot!M71+Bawana_NG!M71+Bawana_RLNG!M71+Bawana_Spot!M71</f>
        <v>94.92</v>
      </c>
      <c r="O71" s="194">
        <f>PPCL_NG!T71+PPCL_Spot!T71+GT_NG!T71+GT_Spot!T71+Bawana_NG!T71+Bawana_RLNG!T71+Bawana_Spot!T71</f>
        <v>95.078985702724566</v>
      </c>
      <c r="P71" s="195">
        <f t="shared" si="10"/>
        <v>-0.15898570272456425</v>
      </c>
      <c r="Q71" s="195">
        <f t="shared" si="11"/>
        <v>-0.53000000000000114</v>
      </c>
    </row>
    <row r="72" spans="1:17">
      <c r="A72" s="34" t="s">
        <v>114</v>
      </c>
      <c r="B72" s="194">
        <f>PPCL_NG!I72+PPCL_Spot!I72+GT_NG!I72+GT_Spot!I72+Bawana_NG!I72+Bawana_RLNG!I72+Bawana_Spot!I72</f>
        <v>139.57</v>
      </c>
      <c r="C72" s="194">
        <f>PPCL_NG!P72+PPCL_Spot!P72+GT_NG!P72+GT_Spot!P72+Bawana_NG!P72+Bawana_RLNG!P72+Bawana_Spot!P72</f>
        <v>139.79260857836525</v>
      </c>
      <c r="D72" s="195">
        <f t="shared" si="6"/>
        <v>-0.22260857836525361</v>
      </c>
      <c r="E72" s="194">
        <f>PPCL_NG!J72+PPCL_Spot!J72+GT_NG!J72+GT_Spot!J72+Bawana_NG!J72+Bawana_RLNG!J72+Bawana_Spot!J72</f>
        <v>78.02</v>
      </c>
      <c r="F72" s="194">
        <f>PPCL_NG!Q72+PPCL_Spot!Q72+GT_NG!Q72+GT_Spot!Q72+Bawana_NG!Q72+Bawana_RLNG!Q72+Bawana_Spot!Q72</f>
        <v>78.141812786619909</v>
      </c>
      <c r="G72" s="195">
        <f t="shared" si="7"/>
        <v>-0.12181278661991257</v>
      </c>
      <c r="H72" s="194">
        <f>PPCL_NG!K72+PPCL_Spot!K72+GT_NG!K72+GT_Spot!K72+Bawana_NG!K72+Bawana_RLNG!K72+Bawana_Spot!K72</f>
        <v>13.48</v>
      </c>
      <c r="I72" s="194">
        <f>PPCL_NG!R72+PPCL_Spot!R72+GT_NG!R72+GT_Spot!R72+Bawana_NG!R72+Bawana_RLNG!R72+Bawana_Spot!R72</f>
        <v>13.48</v>
      </c>
      <c r="J72" s="195">
        <f t="shared" si="8"/>
        <v>0</v>
      </c>
      <c r="K72" s="194">
        <f>PPCL_NG!L72+PPCL_Spot!L72+GT_NG!L72+GT_Spot!L72+Bawana_NG!L72+Bawana_RLNG!L72+Bawana_Spot!L72</f>
        <v>62.959999999999994</v>
      </c>
      <c r="L72" s="194">
        <f>PPCL_NG!S72+PPCL_Spot!S72+GT_NG!S72+GT_Spot!S72+Bawana_NG!S72+Bawana_RLNG!S72+Bawana_Spot!S72</f>
        <v>62.986592932290264</v>
      </c>
      <c r="M72" s="195">
        <f t="shared" si="9"/>
        <v>-2.659293229027071E-2</v>
      </c>
      <c r="N72" s="194">
        <f>PPCL_NG!M72+PPCL_Spot!M72+GT_NG!M72+GT_Spot!M72+Bawana_NG!M72+Bawana_RLNG!M72+Bawana_Spot!M72</f>
        <v>94.92</v>
      </c>
      <c r="O72" s="194">
        <f>PPCL_NG!T72+PPCL_Spot!T72+GT_NG!T72+GT_Spot!T72+Bawana_NG!T72+Bawana_RLNG!T72+Bawana_Spot!T72</f>
        <v>95.078985702724566</v>
      </c>
      <c r="P72" s="195">
        <f t="shared" si="10"/>
        <v>-0.15898570272456425</v>
      </c>
      <c r="Q72" s="195">
        <f t="shared" si="11"/>
        <v>-0.53000000000000114</v>
      </c>
    </row>
    <row r="73" spans="1:17">
      <c r="A73" s="34" t="s">
        <v>115</v>
      </c>
      <c r="B73" s="194">
        <f>PPCL_NG!I73+PPCL_Spot!I73+GT_NG!I73+GT_Spot!I73+Bawana_NG!I73+Bawana_RLNG!I73+Bawana_Spot!I73</f>
        <v>139.57</v>
      </c>
      <c r="C73" s="194">
        <f>PPCL_NG!P73+PPCL_Spot!P73+GT_NG!P73+GT_Spot!P73+Bawana_NG!P73+Bawana_RLNG!P73+Bawana_Spot!P73</f>
        <v>139.79260857836525</v>
      </c>
      <c r="D73" s="195">
        <f t="shared" si="6"/>
        <v>-0.22260857836525361</v>
      </c>
      <c r="E73" s="194">
        <f>PPCL_NG!J73+PPCL_Spot!J73+GT_NG!J73+GT_Spot!J73+Bawana_NG!J73+Bawana_RLNG!J73+Bawana_Spot!J73</f>
        <v>78.02</v>
      </c>
      <c r="F73" s="194">
        <f>PPCL_NG!Q73+PPCL_Spot!Q73+GT_NG!Q73+GT_Spot!Q73+Bawana_NG!Q73+Bawana_RLNG!Q73+Bawana_Spot!Q73</f>
        <v>78.141812786619909</v>
      </c>
      <c r="G73" s="195">
        <f t="shared" si="7"/>
        <v>-0.12181278661991257</v>
      </c>
      <c r="H73" s="194">
        <f>PPCL_NG!K73+PPCL_Spot!K73+GT_NG!K73+GT_Spot!K73+Bawana_NG!K73+Bawana_RLNG!K73+Bawana_Spot!K73</f>
        <v>13.48</v>
      </c>
      <c r="I73" s="194">
        <f>PPCL_NG!R73+PPCL_Spot!R73+GT_NG!R73+GT_Spot!R73+Bawana_NG!R73+Bawana_RLNG!R73+Bawana_Spot!R73</f>
        <v>13.48</v>
      </c>
      <c r="J73" s="195">
        <f t="shared" si="8"/>
        <v>0</v>
      </c>
      <c r="K73" s="194">
        <f>PPCL_NG!L73+PPCL_Spot!L73+GT_NG!L73+GT_Spot!L73+Bawana_NG!L73+Bawana_RLNG!L73+Bawana_Spot!L73</f>
        <v>62.959999999999994</v>
      </c>
      <c r="L73" s="194">
        <f>PPCL_NG!S73+PPCL_Spot!S73+GT_NG!S73+GT_Spot!S73+Bawana_NG!S73+Bawana_RLNG!S73+Bawana_Spot!S73</f>
        <v>62.986592932290264</v>
      </c>
      <c r="M73" s="195">
        <f t="shared" si="9"/>
        <v>-2.659293229027071E-2</v>
      </c>
      <c r="N73" s="194">
        <f>PPCL_NG!M73+PPCL_Spot!M73+GT_NG!M73+GT_Spot!M73+Bawana_NG!M73+Bawana_RLNG!M73+Bawana_Spot!M73</f>
        <v>94.92</v>
      </c>
      <c r="O73" s="194">
        <f>PPCL_NG!T73+PPCL_Spot!T73+GT_NG!T73+GT_Spot!T73+Bawana_NG!T73+Bawana_RLNG!T73+Bawana_Spot!T73</f>
        <v>95.078985702724566</v>
      </c>
      <c r="P73" s="195">
        <f t="shared" si="10"/>
        <v>-0.15898570272456425</v>
      </c>
      <c r="Q73" s="195">
        <f t="shared" si="11"/>
        <v>-0.53000000000000114</v>
      </c>
    </row>
    <row r="74" spans="1:17">
      <c r="A74" s="34" t="s">
        <v>116</v>
      </c>
      <c r="B74" s="194">
        <f>PPCL_NG!I74+PPCL_Spot!I74+GT_NG!I74+GT_Spot!I74+Bawana_NG!I74+Bawana_RLNG!I74+Bawana_Spot!I74</f>
        <v>139.57</v>
      </c>
      <c r="C74" s="194">
        <f>PPCL_NG!P74+PPCL_Spot!P74+GT_NG!P74+GT_Spot!P74+Bawana_NG!P74+Bawana_RLNG!P74+Bawana_Spot!P74</f>
        <v>139.79260857836525</v>
      </c>
      <c r="D74" s="195">
        <f t="shared" si="6"/>
        <v>-0.22260857836525361</v>
      </c>
      <c r="E74" s="194">
        <f>PPCL_NG!J74+PPCL_Spot!J74+GT_NG!J74+GT_Spot!J74+Bawana_NG!J74+Bawana_RLNG!J74+Bawana_Spot!J74</f>
        <v>78.02</v>
      </c>
      <c r="F74" s="194">
        <f>PPCL_NG!Q74+PPCL_Spot!Q74+GT_NG!Q74+GT_Spot!Q74+Bawana_NG!Q74+Bawana_RLNG!Q74+Bawana_Spot!Q74</f>
        <v>78.141812786619909</v>
      </c>
      <c r="G74" s="195">
        <f t="shared" si="7"/>
        <v>-0.12181278661991257</v>
      </c>
      <c r="H74" s="194">
        <f>PPCL_NG!K74+PPCL_Spot!K74+GT_NG!K74+GT_Spot!K74+Bawana_NG!K74+Bawana_RLNG!K74+Bawana_Spot!K74</f>
        <v>13.48</v>
      </c>
      <c r="I74" s="194">
        <f>PPCL_NG!R74+PPCL_Spot!R74+GT_NG!R74+GT_Spot!R74+Bawana_NG!R74+Bawana_RLNG!R74+Bawana_Spot!R74</f>
        <v>13.48</v>
      </c>
      <c r="J74" s="195">
        <f t="shared" si="8"/>
        <v>0</v>
      </c>
      <c r="K74" s="194">
        <f>PPCL_NG!L74+PPCL_Spot!L74+GT_NG!L74+GT_Spot!L74+Bawana_NG!L74+Bawana_RLNG!L74+Bawana_Spot!L74</f>
        <v>62.959999999999994</v>
      </c>
      <c r="L74" s="194">
        <f>PPCL_NG!S74+PPCL_Spot!S74+GT_NG!S74+GT_Spot!S74+Bawana_NG!S74+Bawana_RLNG!S74+Bawana_Spot!S74</f>
        <v>62.986592932290264</v>
      </c>
      <c r="M74" s="195">
        <f t="shared" si="9"/>
        <v>-2.659293229027071E-2</v>
      </c>
      <c r="N74" s="194">
        <f>PPCL_NG!M74+PPCL_Spot!M74+GT_NG!M74+GT_Spot!M74+Bawana_NG!M74+Bawana_RLNG!M74+Bawana_Spot!M74</f>
        <v>94.92</v>
      </c>
      <c r="O74" s="194">
        <f>PPCL_NG!T74+PPCL_Spot!T74+GT_NG!T74+GT_Spot!T74+Bawana_NG!T74+Bawana_RLNG!T74+Bawana_Spot!T74</f>
        <v>95.078985702724566</v>
      </c>
      <c r="P74" s="195">
        <f t="shared" si="10"/>
        <v>-0.15898570272456425</v>
      </c>
      <c r="Q74" s="195">
        <f t="shared" si="11"/>
        <v>-0.53000000000000114</v>
      </c>
    </row>
    <row r="75" spans="1:17">
      <c r="A75" s="34" t="s">
        <v>117</v>
      </c>
      <c r="B75" s="194">
        <f>PPCL_NG!I75+PPCL_Spot!I75+GT_NG!I75+GT_Spot!I75+Bawana_NG!I75+Bawana_RLNG!I75+Bawana_Spot!I75</f>
        <v>139.57</v>
      </c>
      <c r="C75" s="194">
        <f>PPCL_NG!P75+PPCL_Spot!P75+GT_NG!P75+GT_Spot!P75+Bawana_NG!P75+Bawana_RLNG!P75+Bawana_Spot!P75</f>
        <v>139.79260857836525</v>
      </c>
      <c r="D75" s="195">
        <f t="shared" si="6"/>
        <v>-0.22260857836525361</v>
      </c>
      <c r="E75" s="194">
        <f>PPCL_NG!J75+PPCL_Spot!J75+GT_NG!J75+GT_Spot!J75+Bawana_NG!J75+Bawana_RLNG!J75+Bawana_Spot!J75</f>
        <v>78.02</v>
      </c>
      <c r="F75" s="194">
        <f>PPCL_NG!Q75+PPCL_Spot!Q75+GT_NG!Q75+GT_Spot!Q75+Bawana_NG!Q75+Bawana_RLNG!Q75+Bawana_Spot!Q75</f>
        <v>78.141812786619909</v>
      </c>
      <c r="G75" s="195">
        <f t="shared" si="7"/>
        <v>-0.12181278661991257</v>
      </c>
      <c r="H75" s="194">
        <f>PPCL_NG!K75+PPCL_Spot!K75+GT_NG!K75+GT_Spot!K75+Bawana_NG!K75+Bawana_RLNG!K75+Bawana_Spot!K75</f>
        <v>13.48</v>
      </c>
      <c r="I75" s="194">
        <f>PPCL_NG!R75+PPCL_Spot!R75+GT_NG!R75+GT_Spot!R75+Bawana_NG!R75+Bawana_RLNG!R75+Bawana_Spot!R75</f>
        <v>13.48</v>
      </c>
      <c r="J75" s="195">
        <f t="shared" si="8"/>
        <v>0</v>
      </c>
      <c r="K75" s="194">
        <f>PPCL_NG!L75+PPCL_Spot!L75+GT_NG!L75+GT_Spot!L75+Bawana_NG!L75+Bawana_RLNG!L75+Bawana_Spot!L75</f>
        <v>62.959999999999994</v>
      </c>
      <c r="L75" s="194">
        <f>PPCL_NG!S75+PPCL_Spot!S75+GT_NG!S75+GT_Spot!S75+Bawana_NG!S75+Bawana_RLNG!S75+Bawana_Spot!S75</f>
        <v>62.986592932290264</v>
      </c>
      <c r="M75" s="195">
        <f t="shared" si="9"/>
        <v>-2.659293229027071E-2</v>
      </c>
      <c r="N75" s="194">
        <f>PPCL_NG!M75+PPCL_Spot!M75+GT_NG!M75+GT_Spot!M75+Bawana_NG!M75+Bawana_RLNG!M75+Bawana_Spot!M75</f>
        <v>94.92</v>
      </c>
      <c r="O75" s="194">
        <f>PPCL_NG!T75+PPCL_Spot!T75+GT_NG!T75+GT_Spot!T75+Bawana_NG!T75+Bawana_RLNG!T75+Bawana_Spot!T75</f>
        <v>95.078985702724566</v>
      </c>
      <c r="P75" s="195">
        <f t="shared" si="10"/>
        <v>-0.15898570272456425</v>
      </c>
      <c r="Q75" s="195">
        <f t="shared" si="11"/>
        <v>-0.53000000000000114</v>
      </c>
    </row>
    <row r="76" spans="1:17">
      <c r="A76" s="34" t="s">
        <v>118</v>
      </c>
      <c r="B76" s="194">
        <f>PPCL_NG!I76+PPCL_Spot!I76+GT_NG!I76+GT_Spot!I76+Bawana_NG!I76+Bawana_RLNG!I76+Bawana_Spot!I76</f>
        <v>139.57</v>
      </c>
      <c r="C76" s="194">
        <f>PPCL_NG!P76+PPCL_Spot!P76+GT_NG!P76+GT_Spot!P76+Bawana_NG!P76+Bawana_RLNG!P76+Bawana_Spot!P76</f>
        <v>139.79260857836525</v>
      </c>
      <c r="D76" s="195">
        <f t="shared" si="6"/>
        <v>-0.22260857836525361</v>
      </c>
      <c r="E76" s="194">
        <f>PPCL_NG!J76+PPCL_Spot!J76+GT_NG!J76+GT_Spot!J76+Bawana_NG!J76+Bawana_RLNG!J76+Bawana_Spot!J76</f>
        <v>78.02</v>
      </c>
      <c r="F76" s="194">
        <f>PPCL_NG!Q76+PPCL_Spot!Q76+GT_NG!Q76+GT_Spot!Q76+Bawana_NG!Q76+Bawana_RLNG!Q76+Bawana_Spot!Q76</f>
        <v>78.141812786619909</v>
      </c>
      <c r="G76" s="195">
        <f t="shared" si="7"/>
        <v>-0.12181278661991257</v>
      </c>
      <c r="H76" s="194">
        <f>PPCL_NG!K76+PPCL_Spot!K76+GT_NG!K76+GT_Spot!K76+Bawana_NG!K76+Bawana_RLNG!K76+Bawana_Spot!K76</f>
        <v>13.48</v>
      </c>
      <c r="I76" s="194">
        <f>PPCL_NG!R76+PPCL_Spot!R76+GT_NG!R76+GT_Spot!R76+Bawana_NG!R76+Bawana_RLNG!R76+Bawana_Spot!R76</f>
        <v>13.48</v>
      </c>
      <c r="J76" s="195">
        <f t="shared" si="8"/>
        <v>0</v>
      </c>
      <c r="K76" s="194">
        <f>PPCL_NG!L76+PPCL_Spot!L76+GT_NG!L76+GT_Spot!L76+Bawana_NG!L76+Bawana_RLNG!L76+Bawana_Spot!L76</f>
        <v>62.959999999999994</v>
      </c>
      <c r="L76" s="194">
        <f>PPCL_NG!S76+PPCL_Spot!S76+GT_NG!S76+GT_Spot!S76+Bawana_NG!S76+Bawana_RLNG!S76+Bawana_Spot!S76</f>
        <v>62.986592932290264</v>
      </c>
      <c r="M76" s="195">
        <f t="shared" si="9"/>
        <v>-2.659293229027071E-2</v>
      </c>
      <c r="N76" s="194">
        <f>PPCL_NG!M76+PPCL_Spot!M76+GT_NG!M76+GT_Spot!M76+Bawana_NG!M76+Bawana_RLNG!M76+Bawana_Spot!M76</f>
        <v>94.92</v>
      </c>
      <c r="O76" s="194">
        <f>PPCL_NG!T76+PPCL_Spot!T76+GT_NG!T76+GT_Spot!T76+Bawana_NG!T76+Bawana_RLNG!T76+Bawana_Spot!T76</f>
        <v>95.078985702724566</v>
      </c>
      <c r="P76" s="195">
        <f t="shared" si="10"/>
        <v>-0.15898570272456425</v>
      </c>
      <c r="Q76" s="195">
        <f t="shared" si="11"/>
        <v>-0.53000000000000114</v>
      </c>
    </row>
    <row r="77" spans="1:17">
      <c r="A77" s="34" t="s">
        <v>119</v>
      </c>
      <c r="B77" s="194">
        <f>PPCL_NG!I77+PPCL_Spot!I77+GT_NG!I77+GT_Spot!I77+Bawana_NG!I77+Bawana_RLNG!I77+Bawana_Spot!I77</f>
        <v>139.57</v>
      </c>
      <c r="C77" s="194">
        <f>PPCL_NG!P77+PPCL_Spot!P77+GT_NG!P77+GT_Spot!P77+Bawana_NG!P77+Bawana_RLNG!P77+Bawana_Spot!P77</f>
        <v>139.79260857836525</v>
      </c>
      <c r="D77" s="195">
        <f t="shared" si="6"/>
        <v>-0.22260857836525361</v>
      </c>
      <c r="E77" s="194">
        <f>PPCL_NG!J77+PPCL_Spot!J77+GT_NG!J77+GT_Spot!J77+Bawana_NG!J77+Bawana_RLNG!J77+Bawana_Spot!J77</f>
        <v>78.02</v>
      </c>
      <c r="F77" s="194">
        <f>PPCL_NG!Q77+PPCL_Spot!Q77+GT_NG!Q77+GT_Spot!Q77+Bawana_NG!Q77+Bawana_RLNG!Q77+Bawana_Spot!Q77</f>
        <v>78.141812786619909</v>
      </c>
      <c r="G77" s="195">
        <f t="shared" si="7"/>
        <v>-0.12181278661991257</v>
      </c>
      <c r="H77" s="194">
        <f>PPCL_NG!K77+PPCL_Spot!K77+GT_NG!K77+GT_Spot!K77+Bawana_NG!K77+Bawana_RLNG!K77+Bawana_Spot!K77</f>
        <v>13.48</v>
      </c>
      <c r="I77" s="194">
        <f>PPCL_NG!R77+PPCL_Spot!R77+GT_NG!R77+GT_Spot!R77+Bawana_NG!R77+Bawana_RLNG!R77+Bawana_Spot!R77</f>
        <v>13.48</v>
      </c>
      <c r="J77" s="195">
        <f t="shared" si="8"/>
        <v>0</v>
      </c>
      <c r="K77" s="194">
        <f>PPCL_NG!L77+PPCL_Spot!L77+GT_NG!L77+GT_Spot!L77+Bawana_NG!L77+Bawana_RLNG!L77+Bawana_Spot!L77</f>
        <v>62.959999999999994</v>
      </c>
      <c r="L77" s="194">
        <f>PPCL_NG!S77+PPCL_Spot!S77+GT_NG!S77+GT_Spot!S77+Bawana_NG!S77+Bawana_RLNG!S77+Bawana_Spot!S77</f>
        <v>62.986592932290264</v>
      </c>
      <c r="M77" s="195">
        <f t="shared" si="9"/>
        <v>-2.659293229027071E-2</v>
      </c>
      <c r="N77" s="194">
        <f>PPCL_NG!M77+PPCL_Spot!M77+GT_NG!M77+GT_Spot!M77+Bawana_NG!M77+Bawana_RLNG!M77+Bawana_Spot!M77</f>
        <v>94.92</v>
      </c>
      <c r="O77" s="194">
        <f>PPCL_NG!T77+PPCL_Spot!T77+GT_NG!T77+GT_Spot!T77+Bawana_NG!T77+Bawana_RLNG!T77+Bawana_Spot!T77</f>
        <v>95.078985702724566</v>
      </c>
      <c r="P77" s="195">
        <f t="shared" si="10"/>
        <v>-0.15898570272456425</v>
      </c>
      <c r="Q77" s="195">
        <f t="shared" si="11"/>
        <v>-0.53000000000000114</v>
      </c>
    </row>
    <row r="78" spans="1:17">
      <c r="A78" s="34" t="s">
        <v>120</v>
      </c>
      <c r="B78" s="194">
        <f>PPCL_NG!I78+PPCL_Spot!I78+GT_NG!I78+GT_Spot!I78+Bawana_NG!I78+Bawana_RLNG!I78+Bawana_Spot!I78</f>
        <v>139.57</v>
      </c>
      <c r="C78" s="194">
        <f>PPCL_NG!P78+PPCL_Spot!P78+GT_NG!P78+GT_Spot!P78+Bawana_NG!P78+Bawana_RLNG!P78+Bawana_Spot!P78</f>
        <v>139.79260857836525</v>
      </c>
      <c r="D78" s="195">
        <f t="shared" si="6"/>
        <v>-0.22260857836525361</v>
      </c>
      <c r="E78" s="194">
        <f>PPCL_NG!J78+PPCL_Spot!J78+GT_NG!J78+GT_Spot!J78+Bawana_NG!J78+Bawana_RLNG!J78+Bawana_Spot!J78</f>
        <v>78.02</v>
      </c>
      <c r="F78" s="194">
        <f>PPCL_NG!Q78+PPCL_Spot!Q78+GT_NG!Q78+GT_Spot!Q78+Bawana_NG!Q78+Bawana_RLNG!Q78+Bawana_Spot!Q78</f>
        <v>78.141812786619909</v>
      </c>
      <c r="G78" s="195">
        <f t="shared" si="7"/>
        <v>-0.12181278661991257</v>
      </c>
      <c r="H78" s="194">
        <f>PPCL_NG!K78+PPCL_Spot!K78+GT_NG!K78+GT_Spot!K78+Bawana_NG!K78+Bawana_RLNG!K78+Bawana_Spot!K78</f>
        <v>13.48</v>
      </c>
      <c r="I78" s="194">
        <f>PPCL_NG!R78+PPCL_Spot!R78+GT_NG!R78+GT_Spot!R78+Bawana_NG!R78+Bawana_RLNG!R78+Bawana_Spot!R78</f>
        <v>13.48</v>
      </c>
      <c r="J78" s="195">
        <f t="shared" si="8"/>
        <v>0</v>
      </c>
      <c r="K78" s="194">
        <f>PPCL_NG!L78+PPCL_Spot!L78+GT_NG!L78+GT_Spot!L78+Bawana_NG!L78+Bawana_RLNG!L78+Bawana_Spot!L78</f>
        <v>62.959999999999994</v>
      </c>
      <c r="L78" s="194">
        <f>PPCL_NG!S78+PPCL_Spot!S78+GT_NG!S78+GT_Spot!S78+Bawana_NG!S78+Bawana_RLNG!S78+Bawana_Spot!S78</f>
        <v>62.986592932290264</v>
      </c>
      <c r="M78" s="195">
        <f t="shared" si="9"/>
        <v>-2.659293229027071E-2</v>
      </c>
      <c r="N78" s="194">
        <f>PPCL_NG!M78+PPCL_Spot!M78+GT_NG!M78+GT_Spot!M78+Bawana_NG!M78+Bawana_RLNG!M78+Bawana_Spot!M78</f>
        <v>94.92</v>
      </c>
      <c r="O78" s="194">
        <f>PPCL_NG!T78+PPCL_Spot!T78+GT_NG!T78+GT_Spot!T78+Bawana_NG!T78+Bawana_RLNG!T78+Bawana_Spot!T78</f>
        <v>95.078985702724566</v>
      </c>
      <c r="P78" s="195">
        <f t="shared" si="10"/>
        <v>-0.15898570272456425</v>
      </c>
      <c r="Q78" s="195">
        <f t="shared" si="11"/>
        <v>-0.53000000000000114</v>
      </c>
    </row>
    <row r="79" spans="1:17">
      <c r="A79" s="34" t="s">
        <v>121</v>
      </c>
      <c r="B79" s="194">
        <f>PPCL_NG!I79+PPCL_Spot!I79+GT_NG!I79+GT_Spot!I79+Bawana_NG!I79+Bawana_RLNG!I79+Bawana_Spot!I79</f>
        <v>139.57</v>
      </c>
      <c r="C79" s="194">
        <f>PPCL_NG!P79+PPCL_Spot!P79+GT_NG!P79+GT_Spot!P79+Bawana_NG!P79+Bawana_RLNG!P79+Bawana_Spot!P79</f>
        <v>139.79260857836525</v>
      </c>
      <c r="D79" s="195">
        <f t="shared" si="6"/>
        <v>-0.22260857836525361</v>
      </c>
      <c r="E79" s="194">
        <f>PPCL_NG!J79+PPCL_Spot!J79+GT_NG!J79+GT_Spot!J79+Bawana_NG!J79+Bawana_RLNG!J79+Bawana_Spot!J79</f>
        <v>78.02</v>
      </c>
      <c r="F79" s="194">
        <f>PPCL_NG!Q79+PPCL_Spot!Q79+GT_NG!Q79+GT_Spot!Q79+Bawana_NG!Q79+Bawana_RLNG!Q79+Bawana_Spot!Q79</f>
        <v>78.141812786619909</v>
      </c>
      <c r="G79" s="195">
        <f t="shared" si="7"/>
        <v>-0.12181278661991257</v>
      </c>
      <c r="H79" s="194">
        <f>PPCL_NG!K79+PPCL_Spot!K79+GT_NG!K79+GT_Spot!K79+Bawana_NG!K79+Bawana_RLNG!K79+Bawana_Spot!K79</f>
        <v>13.48</v>
      </c>
      <c r="I79" s="194">
        <f>PPCL_NG!R79+PPCL_Spot!R79+GT_NG!R79+GT_Spot!R79+Bawana_NG!R79+Bawana_RLNG!R79+Bawana_Spot!R79</f>
        <v>13.48</v>
      </c>
      <c r="J79" s="195">
        <f t="shared" si="8"/>
        <v>0</v>
      </c>
      <c r="K79" s="194">
        <f>PPCL_NG!L79+PPCL_Spot!L79+GT_NG!L79+GT_Spot!L79+Bawana_NG!L79+Bawana_RLNG!L79+Bawana_Spot!L79</f>
        <v>62.959999999999994</v>
      </c>
      <c r="L79" s="194">
        <f>PPCL_NG!S79+PPCL_Spot!S79+GT_NG!S79+GT_Spot!S79+Bawana_NG!S79+Bawana_RLNG!S79+Bawana_Spot!S79</f>
        <v>62.986592932290264</v>
      </c>
      <c r="M79" s="195">
        <f t="shared" si="9"/>
        <v>-2.659293229027071E-2</v>
      </c>
      <c r="N79" s="194">
        <f>PPCL_NG!M79+PPCL_Spot!M79+GT_NG!M79+GT_Spot!M79+Bawana_NG!M79+Bawana_RLNG!M79+Bawana_Spot!M79</f>
        <v>94.92</v>
      </c>
      <c r="O79" s="194">
        <f>PPCL_NG!T79+PPCL_Spot!T79+GT_NG!T79+GT_Spot!T79+Bawana_NG!T79+Bawana_RLNG!T79+Bawana_Spot!T79</f>
        <v>95.078985702724566</v>
      </c>
      <c r="P79" s="195">
        <f t="shared" si="10"/>
        <v>-0.15898570272456425</v>
      </c>
      <c r="Q79" s="195">
        <f t="shared" si="11"/>
        <v>-0.53000000000000114</v>
      </c>
    </row>
    <row r="80" spans="1:17">
      <c r="A80" s="34" t="s">
        <v>122</v>
      </c>
      <c r="B80" s="194">
        <f>PPCL_NG!I80+PPCL_Spot!I80+GT_NG!I80+GT_Spot!I80+Bawana_NG!I80+Bawana_RLNG!I80+Bawana_Spot!I80</f>
        <v>139.57</v>
      </c>
      <c r="C80" s="194">
        <f>PPCL_NG!P80+PPCL_Spot!P80+GT_NG!P80+GT_Spot!P80+Bawana_NG!P80+Bawana_RLNG!P80+Bawana_Spot!P80</f>
        <v>139.79260857836525</v>
      </c>
      <c r="D80" s="195">
        <f t="shared" si="6"/>
        <v>-0.22260857836525361</v>
      </c>
      <c r="E80" s="194">
        <f>PPCL_NG!J80+PPCL_Spot!J80+GT_NG!J80+GT_Spot!J80+Bawana_NG!J80+Bawana_RLNG!J80+Bawana_Spot!J80</f>
        <v>78.02</v>
      </c>
      <c r="F80" s="194">
        <f>PPCL_NG!Q80+PPCL_Spot!Q80+GT_NG!Q80+GT_Spot!Q80+Bawana_NG!Q80+Bawana_RLNG!Q80+Bawana_Spot!Q80</f>
        <v>78.141812786619909</v>
      </c>
      <c r="G80" s="195">
        <f t="shared" si="7"/>
        <v>-0.12181278661991257</v>
      </c>
      <c r="H80" s="194">
        <f>PPCL_NG!K80+PPCL_Spot!K80+GT_NG!K80+GT_Spot!K80+Bawana_NG!K80+Bawana_RLNG!K80+Bawana_Spot!K80</f>
        <v>13.48</v>
      </c>
      <c r="I80" s="194">
        <f>PPCL_NG!R80+PPCL_Spot!R80+GT_NG!R80+GT_Spot!R80+Bawana_NG!R80+Bawana_RLNG!R80+Bawana_Spot!R80</f>
        <v>13.48</v>
      </c>
      <c r="J80" s="195">
        <f t="shared" si="8"/>
        <v>0</v>
      </c>
      <c r="K80" s="194">
        <f>PPCL_NG!L80+PPCL_Spot!L80+GT_NG!L80+GT_Spot!L80+Bawana_NG!L80+Bawana_RLNG!L80+Bawana_Spot!L80</f>
        <v>62.959999999999994</v>
      </c>
      <c r="L80" s="194">
        <f>PPCL_NG!S80+PPCL_Spot!S80+GT_NG!S80+GT_Spot!S80+Bawana_NG!S80+Bawana_RLNG!S80+Bawana_Spot!S80</f>
        <v>62.986592932290264</v>
      </c>
      <c r="M80" s="195">
        <f t="shared" si="9"/>
        <v>-2.659293229027071E-2</v>
      </c>
      <c r="N80" s="194">
        <f>PPCL_NG!M80+PPCL_Spot!M80+GT_NG!M80+GT_Spot!M80+Bawana_NG!M80+Bawana_RLNG!M80+Bawana_Spot!M80</f>
        <v>94.92</v>
      </c>
      <c r="O80" s="194">
        <f>PPCL_NG!T80+PPCL_Spot!T80+GT_NG!T80+GT_Spot!T80+Bawana_NG!T80+Bawana_RLNG!T80+Bawana_Spot!T80</f>
        <v>95.078985702724566</v>
      </c>
      <c r="P80" s="195">
        <f t="shared" si="10"/>
        <v>-0.15898570272456425</v>
      </c>
      <c r="Q80" s="195">
        <f t="shared" si="11"/>
        <v>-0.53000000000000114</v>
      </c>
    </row>
    <row r="81" spans="1:17">
      <c r="A81" s="34" t="s">
        <v>123</v>
      </c>
      <c r="B81" s="194">
        <f>PPCL_NG!I81+PPCL_Spot!I81+GT_NG!I81+GT_Spot!I81+Bawana_NG!I81+Bawana_RLNG!I81+Bawana_Spot!I81</f>
        <v>139.57</v>
      </c>
      <c r="C81" s="194">
        <f>PPCL_NG!P81+PPCL_Spot!P81+GT_NG!P81+GT_Spot!P81+Bawana_NG!P81+Bawana_RLNG!P81+Bawana_Spot!P81</f>
        <v>139.79260857836525</v>
      </c>
      <c r="D81" s="195">
        <f t="shared" si="6"/>
        <v>-0.22260857836525361</v>
      </c>
      <c r="E81" s="194">
        <f>PPCL_NG!J81+PPCL_Spot!J81+GT_NG!J81+GT_Spot!J81+Bawana_NG!J81+Bawana_RLNG!J81+Bawana_Spot!J81</f>
        <v>78.02</v>
      </c>
      <c r="F81" s="194">
        <f>PPCL_NG!Q81+PPCL_Spot!Q81+GT_NG!Q81+GT_Spot!Q81+Bawana_NG!Q81+Bawana_RLNG!Q81+Bawana_Spot!Q81</f>
        <v>78.141812786619909</v>
      </c>
      <c r="G81" s="195">
        <f t="shared" si="7"/>
        <v>-0.12181278661991257</v>
      </c>
      <c r="H81" s="194">
        <f>PPCL_NG!K81+PPCL_Spot!K81+GT_NG!K81+GT_Spot!K81+Bawana_NG!K81+Bawana_RLNG!K81+Bawana_Spot!K81</f>
        <v>13.48</v>
      </c>
      <c r="I81" s="194">
        <f>PPCL_NG!R81+PPCL_Spot!R81+GT_NG!R81+GT_Spot!R81+Bawana_NG!R81+Bawana_RLNG!R81+Bawana_Spot!R81</f>
        <v>13.48</v>
      </c>
      <c r="J81" s="195">
        <f t="shared" si="8"/>
        <v>0</v>
      </c>
      <c r="K81" s="194">
        <f>PPCL_NG!L81+PPCL_Spot!L81+GT_NG!L81+GT_Spot!L81+Bawana_NG!L81+Bawana_RLNG!L81+Bawana_Spot!L81</f>
        <v>62.959999999999994</v>
      </c>
      <c r="L81" s="194">
        <f>PPCL_NG!S81+PPCL_Spot!S81+GT_NG!S81+GT_Spot!S81+Bawana_NG!S81+Bawana_RLNG!S81+Bawana_Spot!S81</f>
        <v>62.986592932290264</v>
      </c>
      <c r="M81" s="195">
        <f t="shared" si="9"/>
        <v>-2.659293229027071E-2</v>
      </c>
      <c r="N81" s="194">
        <f>PPCL_NG!M81+PPCL_Spot!M81+GT_NG!M81+GT_Spot!M81+Bawana_NG!M81+Bawana_RLNG!M81+Bawana_Spot!M81</f>
        <v>94.92</v>
      </c>
      <c r="O81" s="194">
        <f>PPCL_NG!T81+PPCL_Spot!T81+GT_NG!T81+GT_Spot!T81+Bawana_NG!T81+Bawana_RLNG!T81+Bawana_Spot!T81</f>
        <v>95.078985702724566</v>
      </c>
      <c r="P81" s="195">
        <f t="shared" si="10"/>
        <v>-0.15898570272456425</v>
      </c>
      <c r="Q81" s="195">
        <f t="shared" si="11"/>
        <v>-0.53000000000000114</v>
      </c>
    </row>
    <row r="82" spans="1:17">
      <c r="A82" s="34" t="s">
        <v>124</v>
      </c>
      <c r="B82" s="194">
        <f>PPCL_NG!I82+PPCL_Spot!I82+GT_NG!I82+GT_Spot!I82+Bawana_NG!I82+Bawana_RLNG!I82+Bawana_Spot!I82</f>
        <v>139.57</v>
      </c>
      <c r="C82" s="194">
        <f>PPCL_NG!P82+PPCL_Spot!P82+GT_NG!P82+GT_Spot!P82+Bawana_NG!P82+Bawana_RLNG!P82+Bawana_Spot!P82</f>
        <v>139.79260857836525</v>
      </c>
      <c r="D82" s="195">
        <f t="shared" si="6"/>
        <v>-0.22260857836525361</v>
      </c>
      <c r="E82" s="194">
        <f>PPCL_NG!J82+PPCL_Spot!J82+GT_NG!J82+GT_Spot!J82+Bawana_NG!J82+Bawana_RLNG!J82+Bawana_Spot!J82</f>
        <v>78.02</v>
      </c>
      <c r="F82" s="194">
        <f>PPCL_NG!Q82+PPCL_Spot!Q82+GT_NG!Q82+GT_Spot!Q82+Bawana_NG!Q82+Bawana_RLNG!Q82+Bawana_Spot!Q82</f>
        <v>78.141812786619909</v>
      </c>
      <c r="G82" s="195">
        <f t="shared" si="7"/>
        <v>-0.12181278661991257</v>
      </c>
      <c r="H82" s="194">
        <f>PPCL_NG!K82+PPCL_Spot!K82+GT_NG!K82+GT_Spot!K82+Bawana_NG!K82+Bawana_RLNG!K82+Bawana_Spot!K82</f>
        <v>13.48</v>
      </c>
      <c r="I82" s="194">
        <f>PPCL_NG!R82+PPCL_Spot!R82+GT_NG!R82+GT_Spot!R82+Bawana_NG!R82+Bawana_RLNG!R82+Bawana_Spot!R82</f>
        <v>13.48</v>
      </c>
      <c r="J82" s="195">
        <f t="shared" si="8"/>
        <v>0</v>
      </c>
      <c r="K82" s="194">
        <f>PPCL_NG!L82+PPCL_Spot!L82+GT_NG!L82+GT_Spot!L82+Bawana_NG!L82+Bawana_RLNG!L82+Bawana_Spot!L82</f>
        <v>62.959999999999994</v>
      </c>
      <c r="L82" s="194">
        <f>PPCL_NG!S82+PPCL_Spot!S82+GT_NG!S82+GT_Spot!S82+Bawana_NG!S82+Bawana_RLNG!S82+Bawana_Spot!S82</f>
        <v>62.986592932290264</v>
      </c>
      <c r="M82" s="195">
        <f t="shared" si="9"/>
        <v>-2.659293229027071E-2</v>
      </c>
      <c r="N82" s="194">
        <f>PPCL_NG!M82+PPCL_Spot!M82+GT_NG!M82+GT_Spot!M82+Bawana_NG!M82+Bawana_RLNG!M82+Bawana_Spot!M82</f>
        <v>94.92</v>
      </c>
      <c r="O82" s="194">
        <f>PPCL_NG!T82+PPCL_Spot!T82+GT_NG!T82+GT_Spot!T82+Bawana_NG!T82+Bawana_RLNG!T82+Bawana_Spot!T82</f>
        <v>95.078985702724566</v>
      </c>
      <c r="P82" s="195">
        <f t="shared" si="10"/>
        <v>-0.15898570272456425</v>
      </c>
      <c r="Q82" s="195">
        <f t="shared" si="11"/>
        <v>-0.53000000000000114</v>
      </c>
    </row>
    <row r="83" spans="1:17">
      <c r="A83" s="34" t="s">
        <v>125</v>
      </c>
      <c r="B83" s="194">
        <f>PPCL_NG!I83+PPCL_Spot!I83+GT_NG!I83+GT_Spot!I83+Bawana_NG!I83+Bawana_RLNG!I83+Bawana_Spot!I83</f>
        <v>139.99</v>
      </c>
      <c r="C83" s="194">
        <f>PPCL_NG!P83+PPCL_Spot!P83+GT_NG!P83+GT_Spot!P83+Bawana_NG!P83+Bawana_RLNG!P83+Bawana_Spot!P83</f>
        <v>140.21260835303389</v>
      </c>
      <c r="D83" s="195">
        <f t="shared" si="6"/>
        <v>-0.22260835303387694</v>
      </c>
      <c r="E83" s="194">
        <f>PPCL_NG!J83+PPCL_Spot!J83+GT_NG!J83+GT_Spot!J83+Bawana_NG!J83+Bawana_RLNG!J83+Bawana_Spot!J83</f>
        <v>78.25</v>
      </c>
      <c r="F83" s="194">
        <f>PPCL_NG!Q83+PPCL_Spot!Q83+GT_NG!Q83+GT_Spot!Q83+Bawana_NG!Q83+Bawana_RLNG!Q83+Bawana_Spot!Q83</f>
        <v>78.371815077488833</v>
      </c>
      <c r="G83" s="195">
        <f t="shared" si="7"/>
        <v>-0.12181507748883291</v>
      </c>
      <c r="H83" s="194">
        <f>PPCL_NG!K83+PPCL_Spot!K83+GT_NG!K83+GT_Spot!K83+Bawana_NG!K83+Bawana_RLNG!K83+Bawana_Spot!K83</f>
        <v>13.48</v>
      </c>
      <c r="I83" s="194">
        <f>PPCL_NG!R83+PPCL_Spot!R83+GT_NG!R83+GT_Spot!R83+Bawana_NG!R83+Bawana_RLNG!R83+Bawana_Spot!R83</f>
        <v>13.48</v>
      </c>
      <c r="J83" s="195">
        <f t="shared" si="8"/>
        <v>0</v>
      </c>
      <c r="K83" s="194">
        <f>PPCL_NG!L83+PPCL_Spot!L83+GT_NG!L83+GT_Spot!L83+Bawana_NG!L83+Bawana_RLNG!L83+Bawana_Spot!L83</f>
        <v>63.009999999999991</v>
      </c>
      <c r="L83" s="194">
        <f>PPCL_NG!S83+PPCL_Spot!S83+GT_NG!S83+GT_Spot!S83+Bawana_NG!S83+Bawana_RLNG!S83+Bawana_Spot!S83</f>
        <v>63.036590491200414</v>
      </c>
      <c r="M83" s="195">
        <f t="shared" si="9"/>
        <v>-2.6590491200423116E-2</v>
      </c>
      <c r="N83" s="194">
        <f>PPCL_NG!M83+PPCL_Spot!M83+GT_NG!M83+GT_Spot!M83+Bawana_NG!M83+Bawana_RLNG!M83+Bawana_Spot!M83</f>
        <v>95.22</v>
      </c>
      <c r="O83" s="194">
        <f>PPCL_NG!T83+PPCL_Spot!T83+GT_NG!T83+GT_Spot!T83+Bawana_NG!T83+Bawana_RLNG!T83+Bawana_Spot!T83</f>
        <v>95.378986078276853</v>
      </c>
      <c r="P83" s="195">
        <f t="shared" si="10"/>
        <v>-0.15898607827685396</v>
      </c>
      <c r="Q83" s="195">
        <f t="shared" si="11"/>
        <v>-0.52999999999998693</v>
      </c>
    </row>
    <row r="84" spans="1:17">
      <c r="A84" s="34" t="s">
        <v>126</v>
      </c>
      <c r="B84" s="194">
        <f>PPCL_NG!I84+PPCL_Spot!I84+GT_NG!I84+GT_Spot!I84+Bawana_NG!I84+Bawana_RLNG!I84+Bawana_Spot!I84</f>
        <v>139.99</v>
      </c>
      <c r="C84" s="194">
        <f>PPCL_NG!P84+PPCL_Spot!P84+GT_NG!P84+GT_Spot!P84+Bawana_NG!P84+Bawana_RLNG!P84+Bawana_Spot!P84</f>
        <v>140.21260835303389</v>
      </c>
      <c r="D84" s="195">
        <f t="shared" si="6"/>
        <v>-0.22260835303387694</v>
      </c>
      <c r="E84" s="194">
        <f>PPCL_NG!J84+PPCL_Spot!J84+GT_NG!J84+GT_Spot!J84+Bawana_NG!J84+Bawana_RLNG!J84+Bawana_Spot!J84</f>
        <v>78.25</v>
      </c>
      <c r="F84" s="194">
        <f>PPCL_NG!Q84+PPCL_Spot!Q84+GT_NG!Q84+GT_Spot!Q84+Bawana_NG!Q84+Bawana_RLNG!Q84+Bawana_Spot!Q84</f>
        <v>78.371815077488833</v>
      </c>
      <c r="G84" s="195">
        <f t="shared" si="7"/>
        <v>-0.12181507748883291</v>
      </c>
      <c r="H84" s="194">
        <f>PPCL_NG!K84+PPCL_Spot!K84+GT_NG!K84+GT_Spot!K84+Bawana_NG!K84+Bawana_RLNG!K84+Bawana_Spot!K84</f>
        <v>13.48</v>
      </c>
      <c r="I84" s="194">
        <f>PPCL_NG!R84+PPCL_Spot!R84+GT_NG!R84+GT_Spot!R84+Bawana_NG!R84+Bawana_RLNG!R84+Bawana_Spot!R84</f>
        <v>13.48</v>
      </c>
      <c r="J84" s="195">
        <f t="shared" si="8"/>
        <v>0</v>
      </c>
      <c r="K84" s="194">
        <f>PPCL_NG!L84+PPCL_Spot!L84+GT_NG!L84+GT_Spot!L84+Bawana_NG!L84+Bawana_RLNG!L84+Bawana_Spot!L84</f>
        <v>63.009999999999991</v>
      </c>
      <c r="L84" s="194">
        <f>PPCL_NG!S84+PPCL_Spot!S84+GT_NG!S84+GT_Spot!S84+Bawana_NG!S84+Bawana_RLNG!S84+Bawana_Spot!S84</f>
        <v>63.036590491200414</v>
      </c>
      <c r="M84" s="195">
        <f t="shared" si="9"/>
        <v>-2.6590491200423116E-2</v>
      </c>
      <c r="N84" s="194">
        <f>PPCL_NG!M84+PPCL_Spot!M84+GT_NG!M84+GT_Spot!M84+Bawana_NG!M84+Bawana_RLNG!M84+Bawana_Spot!M84</f>
        <v>95.22</v>
      </c>
      <c r="O84" s="194">
        <f>PPCL_NG!T84+PPCL_Spot!T84+GT_NG!T84+GT_Spot!T84+Bawana_NG!T84+Bawana_RLNG!T84+Bawana_Spot!T84</f>
        <v>95.378986078276853</v>
      </c>
      <c r="P84" s="195">
        <f t="shared" si="10"/>
        <v>-0.15898607827685396</v>
      </c>
      <c r="Q84" s="195">
        <f t="shared" si="11"/>
        <v>-0.52999999999998693</v>
      </c>
    </row>
    <row r="85" spans="1:17">
      <c r="A85" s="34" t="s">
        <v>127</v>
      </c>
      <c r="B85" s="194">
        <f>PPCL_NG!I85+PPCL_Spot!I85+GT_NG!I85+GT_Spot!I85+Bawana_NG!I85+Bawana_RLNG!I85+Bawana_Spot!I85</f>
        <v>139.99</v>
      </c>
      <c r="C85" s="194">
        <f>PPCL_NG!P85+PPCL_Spot!P85+GT_NG!P85+GT_Spot!P85+Bawana_NG!P85+Bawana_RLNG!P85+Bawana_Spot!P85</f>
        <v>140.21260835303389</v>
      </c>
      <c r="D85" s="195">
        <f t="shared" si="6"/>
        <v>-0.22260835303387694</v>
      </c>
      <c r="E85" s="194">
        <f>PPCL_NG!J85+PPCL_Spot!J85+GT_NG!J85+GT_Spot!J85+Bawana_NG!J85+Bawana_RLNG!J85+Bawana_Spot!J85</f>
        <v>78.25</v>
      </c>
      <c r="F85" s="194">
        <f>PPCL_NG!Q85+PPCL_Spot!Q85+GT_NG!Q85+GT_Spot!Q85+Bawana_NG!Q85+Bawana_RLNG!Q85+Bawana_Spot!Q85</f>
        <v>78.371815077488833</v>
      </c>
      <c r="G85" s="195">
        <f t="shared" si="7"/>
        <v>-0.12181507748883291</v>
      </c>
      <c r="H85" s="194">
        <f>PPCL_NG!K85+PPCL_Spot!K85+GT_NG!K85+GT_Spot!K85+Bawana_NG!K85+Bawana_RLNG!K85+Bawana_Spot!K85</f>
        <v>13.48</v>
      </c>
      <c r="I85" s="194">
        <f>PPCL_NG!R85+PPCL_Spot!R85+GT_NG!R85+GT_Spot!R85+Bawana_NG!R85+Bawana_RLNG!R85+Bawana_Spot!R85</f>
        <v>13.48</v>
      </c>
      <c r="J85" s="195">
        <f t="shared" si="8"/>
        <v>0</v>
      </c>
      <c r="K85" s="194">
        <f>PPCL_NG!L85+PPCL_Spot!L85+GT_NG!L85+GT_Spot!L85+Bawana_NG!L85+Bawana_RLNG!L85+Bawana_Spot!L85</f>
        <v>63.009999999999991</v>
      </c>
      <c r="L85" s="194">
        <f>PPCL_NG!S85+PPCL_Spot!S85+GT_NG!S85+GT_Spot!S85+Bawana_NG!S85+Bawana_RLNG!S85+Bawana_Spot!S85</f>
        <v>63.036590491200414</v>
      </c>
      <c r="M85" s="195">
        <f t="shared" si="9"/>
        <v>-2.6590491200423116E-2</v>
      </c>
      <c r="N85" s="194">
        <f>PPCL_NG!M85+PPCL_Spot!M85+GT_NG!M85+GT_Spot!M85+Bawana_NG!M85+Bawana_RLNG!M85+Bawana_Spot!M85</f>
        <v>95.22</v>
      </c>
      <c r="O85" s="194">
        <f>PPCL_NG!T85+PPCL_Spot!T85+GT_NG!T85+GT_Spot!T85+Bawana_NG!T85+Bawana_RLNG!T85+Bawana_Spot!T85</f>
        <v>95.378986078276853</v>
      </c>
      <c r="P85" s="195">
        <f t="shared" si="10"/>
        <v>-0.15898607827685396</v>
      </c>
      <c r="Q85" s="195">
        <f t="shared" si="11"/>
        <v>-0.52999999999998693</v>
      </c>
    </row>
    <row r="86" spans="1:17">
      <c r="A86" s="34" t="s">
        <v>128</v>
      </c>
      <c r="B86" s="194">
        <f>PPCL_NG!I86+PPCL_Spot!I86+GT_NG!I86+GT_Spot!I86+Bawana_NG!I86+Bawana_RLNG!I86+Bawana_Spot!I86</f>
        <v>139.99</v>
      </c>
      <c r="C86" s="194">
        <f>PPCL_NG!P86+PPCL_Spot!P86+GT_NG!P86+GT_Spot!P86+Bawana_NG!P86+Bawana_RLNG!P86+Bawana_Spot!P86</f>
        <v>140.21260835303389</v>
      </c>
      <c r="D86" s="195">
        <f t="shared" si="6"/>
        <v>-0.22260835303387694</v>
      </c>
      <c r="E86" s="194">
        <f>PPCL_NG!J86+PPCL_Spot!J86+GT_NG!J86+GT_Spot!J86+Bawana_NG!J86+Bawana_RLNG!J86+Bawana_Spot!J86</f>
        <v>78.25</v>
      </c>
      <c r="F86" s="194">
        <f>PPCL_NG!Q86+PPCL_Spot!Q86+GT_NG!Q86+GT_Spot!Q86+Bawana_NG!Q86+Bawana_RLNG!Q86+Bawana_Spot!Q86</f>
        <v>78.371815077488833</v>
      </c>
      <c r="G86" s="195">
        <f t="shared" si="7"/>
        <v>-0.12181507748883291</v>
      </c>
      <c r="H86" s="194">
        <f>PPCL_NG!K86+PPCL_Spot!K86+GT_NG!K86+GT_Spot!K86+Bawana_NG!K86+Bawana_RLNG!K86+Bawana_Spot!K86</f>
        <v>13.48</v>
      </c>
      <c r="I86" s="194">
        <f>PPCL_NG!R86+PPCL_Spot!R86+GT_NG!R86+GT_Spot!R86+Bawana_NG!R86+Bawana_RLNG!R86+Bawana_Spot!R86</f>
        <v>13.48</v>
      </c>
      <c r="J86" s="195">
        <f t="shared" si="8"/>
        <v>0</v>
      </c>
      <c r="K86" s="194">
        <f>PPCL_NG!L86+PPCL_Spot!L86+GT_NG!L86+GT_Spot!L86+Bawana_NG!L86+Bawana_RLNG!L86+Bawana_Spot!L86</f>
        <v>63.009999999999991</v>
      </c>
      <c r="L86" s="194">
        <f>PPCL_NG!S86+PPCL_Spot!S86+GT_NG!S86+GT_Spot!S86+Bawana_NG!S86+Bawana_RLNG!S86+Bawana_Spot!S86</f>
        <v>63.036590491200414</v>
      </c>
      <c r="M86" s="195">
        <f t="shared" si="9"/>
        <v>-2.6590491200423116E-2</v>
      </c>
      <c r="N86" s="194">
        <f>PPCL_NG!M86+PPCL_Spot!M86+GT_NG!M86+GT_Spot!M86+Bawana_NG!M86+Bawana_RLNG!M86+Bawana_Spot!M86</f>
        <v>95.22</v>
      </c>
      <c r="O86" s="194">
        <f>PPCL_NG!T86+PPCL_Spot!T86+GT_NG!T86+GT_Spot!T86+Bawana_NG!T86+Bawana_RLNG!T86+Bawana_Spot!T86</f>
        <v>95.378986078276853</v>
      </c>
      <c r="P86" s="195">
        <f t="shared" si="10"/>
        <v>-0.15898607827685396</v>
      </c>
      <c r="Q86" s="195">
        <f t="shared" si="11"/>
        <v>-0.52999999999998693</v>
      </c>
    </row>
    <row r="87" spans="1:17">
      <c r="A87" s="34" t="s">
        <v>129</v>
      </c>
      <c r="B87" s="194">
        <f>PPCL_NG!I87+PPCL_Spot!I87+GT_NG!I87+GT_Spot!I87+Bawana_NG!I87+Bawana_RLNG!I87+Bawana_Spot!I87</f>
        <v>139.99</v>
      </c>
      <c r="C87" s="194">
        <f>PPCL_NG!P87+PPCL_Spot!P87+GT_NG!P87+GT_Spot!P87+Bawana_NG!P87+Bawana_RLNG!P87+Bawana_Spot!P87</f>
        <v>140.21260835303389</v>
      </c>
      <c r="D87" s="195">
        <f t="shared" si="6"/>
        <v>-0.22260835303387694</v>
      </c>
      <c r="E87" s="194">
        <f>PPCL_NG!J87+PPCL_Spot!J87+GT_NG!J87+GT_Spot!J87+Bawana_NG!J87+Bawana_RLNG!J87+Bawana_Spot!J87</f>
        <v>78.25</v>
      </c>
      <c r="F87" s="194">
        <f>PPCL_NG!Q87+PPCL_Spot!Q87+GT_NG!Q87+GT_Spot!Q87+Bawana_NG!Q87+Bawana_RLNG!Q87+Bawana_Spot!Q87</f>
        <v>78.371815077488833</v>
      </c>
      <c r="G87" s="195">
        <f t="shared" si="7"/>
        <v>-0.12181507748883291</v>
      </c>
      <c r="H87" s="194">
        <f>PPCL_NG!K87+PPCL_Spot!K87+GT_NG!K87+GT_Spot!K87+Bawana_NG!K87+Bawana_RLNG!K87+Bawana_Spot!K87</f>
        <v>13.48</v>
      </c>
      <c r="I87" s="194">
        <f>PPCL_NG!R87+PPCL_Spot!R87+GT_NG!R87+GT_Spot!R87+Bawana_NG!R87+Bawana_RLNG!R87+Bawana_Spot!R87</f>
        <v>13.48</v>
      </c>
      <c r="J87" s="195">
        <f t="shared" si="8"/>
        <v>0</v>
      </c>
      <c r="K87" s="194">
        <f>PPCL_NG!L87+PPCL_Spot!L87+GT_NG!L87+GT_Spot!L87+Bawana_NG!L87+Bawana_RLNG!L87+Bawana_Spot!L87</f>
        <v>63.009999999999991</v>
      </c>
      <c r="L87" s="194">
        <f>PPCL_NG!S87+PPCL_Spot!S87+GT_NG!S87+GT_Spot!S87+Bawana_NG!S87+Bawana_RLNG!S87+Bawana_Spot!S87</f>
        <v>63.036590491200414</v>
      </c>
      <c r="M87" s="195">
        <f t="shared" si="9"/>
        <v>-2.6590491200423116E-2</v>
      </c>
      <c r="N87" s="194">
        <f>PPCL_NG!M87+PPCL_Spot!M87+GT_NG!M87+GT_Spot!M87+Bawana_NG!M87+Bawana_RLNG!M87+Bawana_Spot!M87</f>
        <v>95.22</v>
      </c>
      <c r="O87" s="194">
        <f>PPCL_NG!T87+PPCL_Spot!T87+GT_NG!T87+GT_Spot!T87+Bawana_NG!T87+Bawana_RLNG!T87+Bawana_Spot!T87</f>
        <v>95.378986078276853</v>
      </c>
      <c r="P87" s="195">
        <f t="shared" si="10"/>
        <v>-0.15898607827685396</v>
      </c>
      <c r="Q87" s="195">
        <f t="shared" si="11"/>
        <v>-0.52999999999998693</v>
      </c>
    </row>
    <row r="88" spans="1:17">
      <c r="A88" s="34" t="s">
        <v>130</v>
      </c>
      <c r="B88" s="194">
        <f>PPCL_NG!I88+PPCL_Spot!I88+GT_NG!I88+GT_Spot!I88+Bawana_NG!I88+Bawana_RLNG!I88+Bawana_Spot!I88</f>
        <v>139.99</v>
      </c>
      <c r="C88" s="194">
        <f>PPCL_NG!P88+PPCL_Spot!P88+GT_NG!P88+GT_Spot!P88+Bawana_NG!P88+Bawana_RLNG!P88+Bawana_Spot!P88</f>
        <v>140.21260835303389</v>
      </c>
      <c r="D88" s="195">
        <f t="shared" si="6"/>
        <v>-0.22260835303387694</v>
      </c>
      <c r="E88" s="194">
        <f>PPCL_NG!J88+PPCL_Spot!J88+GT_NG!J88+GT_Spot!J88+Bawana_NG!J88+Bawana_RLNG!J88+Bawana_Spot!J88</f>
        <v>78.25</v>
      </c>
      <c r="F88" s="194">
        <f>PPCL_NG!Q88+PPCL_Spot!Q88+GT_NG!Q88+GT_Spot!Q88+Bawana_NG!Q88+Bawana_RLNG!Q88+Bawana_Spot!Q88</f>
        <v>78.371815077488833</v>
      </c>
      <c r="G88" s="195">
        <f t="shared" si="7"/>
        <v>-0.12181507748883291</v>
      </c>
      <c r="H88" s="194">
        <f>PPCL_NG!K88+PPCL_Spot!K88+GT_NG!K88+GT_Spot!K88+Bawana_NG!K88+Bawana_RLNG!K88+Bawana_Spot!K88</f>
        <v>13.48</v>
      </c>
      <c r="I88" s="194">
        <f>PPCL_NG!R88+PPCL_Spot!R88+GT_NG!R88+GT_Spot!R88+Bawana_NG!R88+Bawana_RLNG!R88+Bawana_Spot!R88</f>
        <v>13.48</v>
      </c>
      <c r="J88" s="195">
        <f t="shared" si="8"/>
        <v>0</v>
      </c>
      <c r="K88" s="194">
        <f>PPCL_NG!L88+PPCL_Spot!L88+GT_NG!L88+GT_Spot!L88+Bawana_NG!L88+Bawana_RLNG!L88+Bawana_Spot!L88</f>
        <v>63.009999999999991</v>
      </c>
      <c r="L88" s="194">
        <f>PPCL_NG!S88+PPCL_Spot!S88+GT_NG!S88+GT_Spot!S88+Bawana_NG!S88+Bawana_RLNG!S88+Bawana_Spot!S88</f>
        <v>63.036590491200414</v>
      </c>
      <c r="M88" s="195">
        <f t="shared" si="9"/>
        <v>-2.6590491200423116E-2</v>
      </c>
      <c r="N88" s="194">
        <f>PPCL_NG!M88+PPCL_Spot!M88+GT_NG!M88+GT_Spot!M88+Bawana_NG!M88+Bawana_RLNG!M88+Bawana_Spot!M88</f>
        <v>95.22</v>
      </c>
      <c r="O88" s="194">
        <f>PPCL_NG!T88+PPCL_Spot!T88+GT_NG!T88+GT_Spot!T88+Bawana_NG!T88+Bawana_RLNG!T88+Bawana_Spot!T88</f>
        <v>95.378986078276853</v>
      </c>
      <c r="P88" s="195">
        <f t="shared" si="10"/>
        <v>-0.15898607827685396</v>
      </c>
      <c r="Q88" s="195">
        <f t="shared" si="11"/>
        <v>-0.52999999999998693</v>
      </c>
    </row>
    <row r="89" spans="1:17">
      <c r="A89" s="34" t="s">
        <v>131</v>
      </c>
      <c r="B89" s="194">
        <f>PPCL_NG!I89+PPCL_Spot!I89+GT_NG!I89+GT_Spot!I89+Bawana_NG!I89+Bawana_RLNG!I89+Bawana_Spot!I89</f>
        <v>139.99</v>
      </c>
      <c r="C89" s="194">
        <f>PPCL_NG!P89+PPCL_Spot!P89+GT_NG!P89+GT_Spot!P89+Bawana_NG!P89+Bawana_RLNG!P89+Bawana_Spot!P89</f>
        <v>140.21260835303389</v>
      </c>
      <c r="D89" s="195">
        <f t="shared" si="6"/>
        <v>-0.22260835303387694</v>
      </c>
      <c r="E89" s="194">
        <f>PPCL_NG!J89+PPCL_Spot!J89+GT_NG!J89+GT_Spot!J89+Bawana_NG!J89+Bawana_RLNG!J89+Bawana_Spot!J89</f>
        <v>78.25</v>
      </c>
      <c r="F89" s="194">
        <f>PPCL_NG!Q89+PPCL_Spot!Q89+GT_NG!Q89+GT_Spot!Q89+Bawana_NG!Q89+Bawana_RLNG!Q89+Bawana_Spot!Q89</f>
        <v>78.371815077488833</v>
      </c>
      <c r="G89" s="195">
        <f t="shared" si="7"/>
        <v>-0.12181507748883291</v>
      </c>
      <c r="H89" s="194">
        <f>PPCL_NG!K89+PPCL_Spot!K89+GT_NG!K89+GT_Spot!K89+Bawana_NG!K89+Bawana_RLNG!K89+Bawana_Spot!K89</f>
        <v>13.48</v>
      </c>
      <c r="I89" s="194">
        <f>PPCL_NG!R89+PPCL_Spot!R89+GT_NG!R89+GT_Spot!R89+Bawana_NG!R89+Bawana_RLNG!R89+Bawana_Spot!R89</f>
        <v>13.48</v>
      </c>
      <c r="J89" s="195">
        <f t="shared" si="8"/>
        <v>0</v>
      </c>
      <c r="K89" s="194">
        <f>PPCL_NG!L89+PPCL_Spot!L89+GT_NG!L89+GT_Spot!L89+Bawana_NG!L89+Bawana_RLNG!L89+Bawana_Spot!L89</f>
        <v>63.009999999999991</v>
      </c>
      <c r="L89" s="194">
        <f>PPCL_NG!S89+PPCL_Spot!S89+GT_NG!S89+GT_Spot!S89+Bawana_NG!S89+Bawana_RLNG!S89+Bawana_Spot!S89</f>
        <v>63.036590491200414</v>
      </c>
      <c r="M89" s="195">
        <f t="shared" si="9"/>
        <v>-2.6590491200423116E-2</v>
      </c>
      <c r="N89" s="194">
        <f>PPCL_NG!M89+PPCL_Spot!M89+GT_NG!M89+GT_Spot!M89+Bawana_NG!M89+Bawana_RLNG!M89+Bawana_Spot!M89</f>
        <v>95.22</v>
      </c>
      <c r="O89" s="194">
        <f>PPCL_NG!T89+PPCL_Spot!T89+GT_NG!T89+GT_Spot!T89+Bawana_NG!T89+Bawana_RLNG!T89+Bawana_Spot!T89</f>
        <v>95.378986078276853</v>
      </c>
      <c r="P89" s="195">
        <f t="shared" si="10"/>
        <v>-0.15898607827685396</v>
      </c>
      <c r="Q89" s="195">
        <f t="shared" si="11"/>
        <v>-0.52999999999998693</v>
      </c>
    </row>
    <row r="90" spans="1:17">
      <c r="A90" s="34" t="s">
        <v>132</v>
      </c>
      <c r="B90" s="194">
        <f>PPCL_NG!I90+PPCL_Spot!I90+GT_NG!I90+GT_Spot!I90+Bawana_NG!I90+Bawana_RLNG!I90+Bawana_Spot!I90</f>
        <v>139.99</v>
      </c>
      <c r="C90" s="194">
        <f>PPCL_NG!P90+PPCL_Spot!P90+GT_NG!P90+GT_Spot!P90+Bawana_NG!P90+Bawana_RLNG!P90+Bawana_Spot!P90</f>
        <v>140.21260835303389</v>
      </c>
      <c r="D90" s="195">
        <f t="shared" si="6"/>
        <v>-0.22260835303387694</v>
      </c>
      <c r="E90" s="194">
        <f>PPCL_NG!J90+PPCL_Spot!J90+GT_NG!J90+GT_Spot!J90+Bawana_NG!J90+Bawana_RLNG!J90+Bawana_Spot!J90</f>
        <v>78.25</v>
      </c>
      <c r="F90" s="194">
        <f>PPCL_NG!Q90+PPCL_Spot!Q90+GT_NG!Q90+GT_Spot!Q90+Bawana_NG!Q90+Bawana_RLNG!Q90+Bawana_Spot!Q90</f>
        <v>78.371815077488833</v>
      </c>
      <c r="G90" s="195">
        <f t="shared" si="7"/>
        <v>-0.12181507748883291</v>
      </c>
      <c r="H90" s="194">
        <f>PPCL_NG!K90+PPCL_Spot!K90+GT_NG!K90+GT_Spot!K90+Bawana_NG!K90+Bawana_RLNG!K90+Bawana_Spot!K90</f>
        <v>13.48</v>
      </c>
      <c r="I90" s="194">
        <f>PPCL_NG!R90+PPCL_Spot!R90+GT_NG!R90+GT_Spot!R90+Bawana_NG!R90+Bawana_RLNG!R90+Bawana_Spot!R90</f>
        <v>13.48</v>
      </c>
      <c r="J90" s="195">
        <f t="shared" si="8"/>
        <v>0</v>
      </c>
      <c r="K90" s="194">
        <f>PPCL_NG!L90+PPCL_Spot!L90+GT_NG!L90+GT_Spot!L90+Bawana_NG!L90+Bawana_RLNG!L90+Bawana_Spot!L90</f>
        <v>63.009999999999991</v>
      </c>
      <c r="L90" s="194">
        <f>PPCL_NG!S90+PPCL_Spot!S90+GT_NG!S90+GT_Spot!S90+Bawana_NG!S90+Bawana_RLNG!S90+Bawana_Spot!S90</f>
        <v>63.036590491200414</v>
      </c>
      <c r="M90" s="195">
        <f t="shared" si="9"/>
        <v>-2.6590491200423116E-2</v>
      </c>
      <c r="N90" s="194">
        <f>PPCL_NG!M90+PPCL_Spot!M90+GT_NG!M90+GT_Spot!M90+Bawana_NG!M90+Bawana_RLNG!M90+Bawana_Spot!M90</f>
        <v>95.22</v>
      </c>
      <c r="O90" s="194">
        <f>PPCL_NG!T90+PPCL_Spot!T90+GT_NG!T90+GT_Spot!T90+Bawana_NG!T90+Bawana_RLNG!T90+Bawana_Spot!T90</f>
        <v>95.378986078276853</v>
      </c>
      <c r="P90" s="195">
        <f t="shared" si="10"/>
        <v>-0.15898607827685396</v>
      </c>
      <c r="Q90" s="195">
        <f t="shared" si="11"/>
        <v>-0.52999999999998693</v>
      </c>
    </row>
    <row r="91" spans="1:17">
      <c r="A91" s="34" t="s">
        <v>133</v>
      </c>
      <c r="B91" s="194">
        <f>PPCL_NG!I91+PPCL_Spot!I91+GT_NG!I91+GT_Spot!I91+Bawana_NG!I91+Bawana_RLNG!I91+Bawana_Spot!I91</f>
        <v>140.01</v>
      </c>
      <c r="C91" s="194">
        <f>PPCL_NG!P91+PPCL_Spot!P91+GT_NG!P91+GT_Spot!P91+Bawana_NG!P91+Bawana_RLNG!P91+Bawana_Spot!P91</f>
        <v>140.23649798777302</v>
      </c>
      <c r="D91" s="195">
        <f t="shared" si="6"/>
        <v>-0.22649798777302976</v>
      </c>
      <c r="E91" s="194">
        <f>PPCL_NG!J91+PPCL_Spot!J91+GT_NG!J91+GT_Spot!J91+Bawana_NG!J91+Bawana_RLNG!J91+Bawana_Spot!J91</f>
        <v>79.83</v>
      </c>
      <c r="F91" s="194">
        <f>PPCL_NG!Q91+PPCL_Spot!Q91+GT_NG!Q91+GT_Spot!Q91+Bawana_NG!Q91+Bawana_RLNG!Q91+Bawana_Spot!Q91</f>
        <v>79.95406451038545</v>
      </c>
      <c r="G91" s="195">
        <f t="shared" si="7"/>
        <v>-0.12406451038545185</v>
      </c>
      <c r="H91" s="194">
        <f>PPCL_NG!K91+PPCL_Spot!K91+GT_NG!K91+GT_Spot!K91+Bawana_NG!K91+Bawana_RLNG!K91+Bawana_Spot!K91</f>
        <v>13.48</v>
      </c>
      <c r="I91" s="194">
        <f>PPCL_NG!R91+PPCL_Spot!R91+GT_NG!R91+GT_Spot!R91+Bawana_NG!R91+Bawana_RLNG!R91+Bawana_Spot!R91</f>
        <v>13.480231470765242</v>
      </c>
      <c r="J91" s="195">
        <f t="shared" si="8"/>
        <v>-2.3147076524132615E-4</v>
      </c>
      <c r="K91" s="194">
        <f>PPCL_NG!L91+PPCL_Spot!L91+GT_NG!L91+GT_Spot!L91+Bawana_NG!L91+Bawana_RLNG!L91+Bawana_Spot!L91</f>
        <v>63.64</v>
      </c>
      <c r="L91" s="194">
        <f>PPCL_NG!S91+PPCL_Spot!S91+GT_NG!S91+GT_Spot!S91+Bawana_NG!S91+Bawana_RLNG!S91+Bawana_Spot!S91</f>
        <v>63.667502023073936</v>
      </c>
      <c r="M91" s="195">
        <f t="shared" si="9"/>
        <v>-2.7502023073935788E-2</v>
      </c>
      <c r="N91" s="194">
        <f>PPCL_NG!M91+PPCL_Spot!M91+GT_NG!M91+GT_Spot!M91+Bawana_NG!M91+Bawana_RLNG!M91+Bawana_Spot!M91</f>
        <v>97.12</v>
      </c>
      <c r="O91" s="194">
        <f>PPCL_NG!T91+PPCL_Spot!T91+GT_NG!T91+GT_Spot!T91+Bawana_NG!T91+Bawana_RLNG!T91+Bawana_Spot!T91</f>
        <v>97.281704008002322</v>
      </c>
      <c r="P91" s="195">
        <f t="shared" si="10"/>
        <v>-0.16170400800231732</v>
      </c>
      <c r="Q91" s="195">
        <f t="shared" si="11"/>
        <v>-0.53999999999997605</v>
      </c>
    </row>
    <row r="92" spans="1:17">
      <c r="A92" s="34" t="s">
        <v>134</v>
      </c>
      <c r="B92" s="194">
        <f>PPCL_NG!I92+PPCL_Spot!I92+GT_NG!I92+GT_Spot!I92+Bawana_NG!I92+Bawana_RLNG!I92+Bawana_Spot!I92</f>
        <v>140.01</v>
      </c>
      <c r="C92" s="194">
        <f>PPCL_NG!P92+PPCL_Spot!P92+GT_NG!P92+GT_Spot!P92+Bawana_NG!P92+Bawana_RLNG!P92+Bawana_Spot!P92</f>
        <v>140.23649798777302</v>
      </c>
      <c r="D92" s="195">
        <f t="shared" si="6"/>
        <v>-0.22649798777302976</v>
      </c>
      <c r="E92" s="194">
        <f>PPCL_NG!J92+PPCL_Spot!J92+GT_NG!J92+GT_Spot!J92+Bawana_NG!J92+Bawana_RLNG!J92+Bawana_Spot!J92</f>
        <v>79.83</v>
      </c>
      <c r="F92" s="194">
        <f>PPCL_NG!Q92+PPCL_Spot!Q92+GT_NG!Q92+GT_Spot!Q92+Bawana_NG!Q92+Bawana_RLNG!Q92+Bawana_Spot!Q92</f>
        <v>79.95406451038545</v>
      </c>
      <c r="G92" s="195">
        <f t="shared" si="7"/>
        <v>-0.12406451038545185</v>
      </c>
      <c r="H92" s="194">
        <f>PPCL_NG!K92+PPCL_Spot!K92+GT_NG!K92+GT_Spot!K92+Bawana_NG!K92+Bawana_RLNG!K92+Bawana_Spot!K92</f>
        <v>13.48</v>
      </c>
      <c r="I92" s="194">
        <f>PPCL_NG!R92+PPCL_Spot!R92+GT_NG!R92+GT_Spot!R92+Bawana_NG!R92+Bawana_RLNG!R92+Bawana_Spot!R92</f>
        <v>13.480231470765242</v>
      </c>
      <c r="J92" s="195">
        <f t="shared" si="8"/>
        <v>-2.3147076524132615E-4</v>
      </c>
      <c r="K92" s="194">
        <f>PPCL_NG!L92+PPCL_Spot!L92+GT_NG!L92+GT_Spot!L92+Bawana_NG!L92+Bawana_RLNG!L92+Bawana_Spot!L92</f>
        <v>63.64</v>
      </c>
      <c r="L92" s="194">
        <f>PPCL_NG!S92+PPCL_Spot!S92+GT_NG!S92+GT_Spot!S92+Bawana_NG!S92+Bawana_RLNG!S92+Bawana_Spot!S92</f>
        <v>63.667502023073936</v>
      </c>
      <c r="M92" s="195">
        <f t="shared" si="9"/>
        <v>-2.7502023073935788E-2</v>
      </c>
      <c r="N92" s="194">
        <f>PPCL_NG!M92+PPCL_Spot!M92+GT_NG!M92+GT_Spot!M92+Bawana_NG!M92+Bawana_RLNG!M92+Bawana_Spot!M92</f>
        <v>97.12</v>
      </c>
      <c r="O92" s="194">
        <f>PPCL_NG!T92+PPCL_Spot!T92+GT_NG!T92+GT_Spot!T92+Bawana_NG!T92+Bawana_RLNG!T92+Bawana_Spot!T92</f>
        <v>97.281704008002322</v>
      </c>
      <c r="P92" s="195">
        <f t="shared" si="10"/>
        <v>-0.16170400800231732</v>
      </c>
      <c r="Q92" s="195">
        <f t="shared" si="11"/>
        <v>-0.53999999999997605</v>
      </c>
    </row>
    <row r="93" spans="1:17">
      <c r="A93" s="34" t="s">
        <v>135</v>
      </c>
      <c r="B93" s="194">
        <f>PPCL_NG!I93+PPCL_Spot!I93+GT_NG!I93+GT_Spot!I93+Bawana_NG!I93+Bawana_RLNG!I93+Bawana_Spot!I93</f>
        <v>140.01</v>
      </c>
      <c r="C93" s="194">
        <f>PPCL_NG!P93+PPCL_Spot!P93+GT_NG!P93+GT_Spot!P93+Bawana_NG!P93+Bawana_RLNG!P93+Bawana_Spot!P93</f>
        <v>140.23649798777302</v>
      </c>
      <c r="D93" s="195">
        <f t="shared" si="6"/>
        <v>-0.22649798777302976</v>
      </c>
      <c r="E93" s="194">
        <f>PPCL_NG!J93+PPCL_Spot!J93+GT_NG!J93+GT_Spot!J93+Bawana_NG!J93+Bawana_RLNG!J93+Bawana_Spot!J93</f>
        <v>79.83</v>
      </c>
      <c r="F93" s="194">
        <f>PPCL_NG!Q93+PPCL_Spot!Q93+GT_NG!Q93+GT_Spot!Q93+Bawana_NG!Q93+Bawana_RLNG!Q93+Bawana_Spot!Q93</f>
        <v>79.95406451038545</v>
      </c>
      <c r="G93" s="195">
        <f t="shared" si="7"/>
        <v>-0.12406451038545185</v>
      </c>
      <c r="H93" s="194">
        <f>PPCL_NG!K93+PPCL_Spot!K93+GT_NG!K93+GT_Spot!K93+Bawana_NG!K93+Bawana_RLNG!K93+Bawana_Spot!K93</f>
        <v>13.48</v>
      </c>
      <c r="I93" s="194">
        <f>PPCL_NG!R93+PPCL_Spot!R93+GT_NG!R93+GT_Spot!R93+Bawana_NG!R93+Bawana_RLNG!R93+Bawana_Spot!R93</f>
        <v>13.480231470765242</v>
      </c>
      <c r="J93" s="195">
        <f t="shared" si="8"/>
        <v>-2.3147076524132615E-4</v>
      </c>
      <c r="K93" s="194">
        <f>PPCL_NG!L93+PPCL_Spot!L93+GT_NG!L93+GT_Spot!L93+Bawana_NG!L93+Bawana_RLNG!L93+Bawana_Spot!L93</f>
        <v>63.64</v>
      </c>
      <c r="L93" s="194">
        <f>PPCL_NG!S93+PPCL_Spot!S93+GT_NG!S93+GT_Spot!S93+Bawana_NG!S93+Bawana_RLNG!S93+Bawana_Spot!S93</f>
        <v>63.667502023073936</v>
      </c>
      <c r="M93" s="195">
        <f t="shared" si="9"/>
        <v>-2.7502023073935788E-2</v>
      </c>
      <c r="N93" s="194">
        <f>PPCL_NG!M93+PPCL_Spot!M93+GT_NG!M93+GT_Spot!M93+Bawana_NG!M93+Bawana_RLNG!M93+Bawana_Spot!M93</f>
        <v>97.12</v>
      </c>
      <c r="O93" s="194">
        <f>PPCL_NG!T93+PPCL_Spot!T93+GT_NG!T93+GT_Spot!T93+Bawana_NG!T93+Bawana_RLNG!T93+Bawana_Spot!T93</f>
        <v>97.281704008002322</v>
      </c>
      <c r="P93" s="195">
        <f t="shared" si="10"/>
        <v>-0.16170400800231732</v>
      </c>
      <c r="Q93" s="195">
        <f t="shared" si="11"/>
        <v>-0.53999999999997605</v>
      </c>
    </row>
    <row r="94" spans="1:17">
      <c r="A94" s="34" t="s">
        <v>136</v>
      </c>
      <c r="B94" s="194">
        <f>PPCL_NG!I94+PPCL_Spot!I94+GT_NG!I94+GT_Spot!I94+Bawana_NG!I94+Bawana_RLNG!I94+Bawana_Spot!I94</f>
        <v>140.01</v>
      </c>
      <c r="C94" s="194">
        <f>PPCL_NG!P94+PPCL_Spot!P94+GT_NG!P94+GT_Spot!P94+Bawana_NG!P94+Bawana_RLNG!P94+Bawana_Spot!P94</f>
        <v>140.23649798777302</v>
      </c>
      <c r="D94" s="195">
        <f t="shared" si="6"/>
        <v>-0.22649798777302976</v>
      </c>
      <c r="E94" s="194">
        <f>PPCL_NG!J94+PPCL_Spot!J94+GT_NG!J94+GT_Spot!J94+Bawana_NG!J94+Bawana_RLNG!J94+Bawana_Spot!J94</f>
        <v>79.83</v>
      </c>
      <c r="F94" s="194">
        <f>PPCL_NG!Q94+PPCL_Spot!Q94+GT_NG!Q94+GT_Spot!Q94+Bawana_NG!Q94+Bawana_RLNG!Q94+Bawana_Spot!Q94</f>
        <v>79.95406451038545</v>
      </c>
      <c r="G94" s="195">
        <f t="shared" si="7"/>
        <v>-0.12406451038545185</v>
      </c>
      <c r="H94" s="194">
        <f>PPCL_NG!K94+PPCL_Spot!K94+GT_NG!K94+GT_Spot!K94+Bawana_NG!K94+Bawana_RLNG!K94+Bawana_Spot!K94</f>
        <v>13.48</v>
      </c>
      <c r="I94" s="194">
        <f>PPCL_NG!R94+PPCL_Spot!R94+GT_NG!R94+GT_Spot!R94+Bawana_NG!R94+Bawana_RLNG!R94+Bawana_Spot!R94</f>
        <v>13.480231470765242</v>
      </c>
      <c r="J94" s="195">
        <f t="shared" si="8"/>
        <v>-2.3147076524132615E-4</v>
      </c>
      <c r="K94" s="194">
        <f>PPCL_NG!L94+PPCL_Spot!L94+GT_NG!L94+GT_Spot!L94+Bawana_NG!L94+Bawana_RLNG!L94+Bawana_Spot!L94</f>
        <v>63.64</v>
      </c>
      <c r="L94" s="194">
        <f>PPCL_NG!S94+PPCL_Spot!S94+GT_NG!S94+GT_Spot!S94+Bawana_NG!S94+Bawana_RLNG!S94+Bawana_Spot!S94</f>
        <v>63.667502023073936</v>
      </c>
      <c r="M94" s="195">
        <f t="shared" si="9"/>
        <v>-2.7502023073935788E-2</v>
      </c>
      <c r="N94" s="194">
        <f>PPCL_NG!M94+PPCL_Spot!M94+GT_NG!M94+GT_Spot!M94+Bawana_NG!M94+Bawana_RLNG!M94+Bawana_Spot!M94</f>
        <v>97.12</v>
      </c>
      <c r="O94" s="194">
        <f>PPCL_NG!T94+PPCL_Spot!T94+GT_NG!T94+GT_Spot!T94+Bawana_NG!T94+Bawana_RLNG!T94+Bawana_Spot!T94</f>
        <v>97.281704008002322</v>
      </c>
      <c r="P94" s="195">
        <f t="shared" si="10"/>
        <v>-0.16170400800231732</v>
      </c>
      <c r="Q94" s="195">
        <f t="shared" si="11"/>
        <v>-0.53999999999997605</v>
      </c>
    </row>
    <row r="95" spans="1:17">
      <c r="A95" s="34" t="s">
        <v>137</v>
      </c>
      <c r="B95" s="194">
        <f>PPCL_NG!I95+PPCL_Spot!I95+GT_NG!I95+GT_Spot!I95+Bawana_NG!I95+Bawana_RLNG!I95+Bawana_Spot!I95</f>
        <v>140.01</v>
      </c>
      <c r="C95" s="194">
        <f>PPCL_NG!P95+PPCL_Spot!P95+GT_NG!P95+GT_Spot!P95+Bawana_NG!P95+Bawana_RLNG!P95+Bawana_Spot!P95</f>
        <v>140.23649798777302</v>
      </c>
      <c r="D95" s="195">
        <f t="shared" si="6"/>
        <v>-0.22649798777302976</v>
      </c>
      <c r="E95" s="194">
        <f>PPCL_NG!J95+PPCL_Spot!J95+GT_NG!J95+GT_Spot!J95+Bawana_NG!J95+Bawana_RLNG!J95+Bawana_Spot!J95</f>
        <v>79.83</v>
      </c>
      <c r="F95" s="194">
        <f>PPCL_NG!Q95+PPCL_Spot!Q95+GT_NG!Q95+GT_Spot!Q95+Bawana_NG!Q95+Bawana_RLNG!Q95+Bawana_Spot!Q95</f>
        <v>79.95406451038545</v>
      </c>
      <c r="G95" s="195">
        <f t="shared" si="7"/>
        <v>-0.12406451038545185</v>
      </c>
      <c r="H95" s="194">
        <f>PPCL_NG!K95+PPCL_Spot!K95+GT_NG!K95+GT_Spot!K95+Bawana_NG!K95+Bawana_RLNG!K95+Bawana_Spot!K95</f>
        <v>13.48</v>
      </c>
      <c r="I95" s="194">
        <f>PPCL_NG!R95+PPCL_Spot!R95+GT_NG!R95+GT_Spot!R95+Bawana_NG!R95+Bawana_RLNG!R95+Bawana_Spot!R95</f>
        <v>13.480231470765242</v>
      </c>
      <c r="J95" s="195">
        <f t="shared" si="8"/>
        <v>-2.3147076524132615E-4</v>
      </c>
      <c r="K95" s="194">
        <f>PPCL_NG!L95+PPCL_Spot!L95+GT_NG!L95+GT_Spot!L95+Bawana_NG!L95+Bawana_RLNG!L95+Bawana_Spot!L95</f>
        <v>63.64</v>
      </c>
      <c r="L95" s="194">
        <f>PPCL_NG!S95+PPCL_Spot!S95+GT_NG!S95+GT_Spot!S95+Bawana_NG!S95+Bawana_RLNG!S95+Bawana_Spot!S95</f>
        <v>63.667502023073936</v>
      </c>
      <c r="M95" s="195">
        <f t="shared" si="9"/>
        <v>-2.7502023073935788E-2</v>
      </c>
      <c r="N95" s="194">
        <f>PPCL_NG!M95+PPCL_Spot!M95+GT_NG!M95+GT_Spot!M95+Bawana_NG!M95+Bawana_RLNG!M95+Bawana_Spot!M95</f>
        <v>97.12</v>
      </c>
      <c r="O95" s="194">
        <f>PPCL_NG!T95+PPCL_Spot!T95+GT_NG!T95+GT_Spot!T95+Bawana_NG!T95+Bawana_RLNG!T95+Bawana_Spot!T95</f>
        <v>97.281704008002322</v>
      </c>
      <c r="P95" s="195">
        <f t="shared" si="10"/>
        <v>-0.16170400800231732</v>
      </c>
      <c r="Q95" s="195">
        <f t="shared" si="11"/>
        <v>-0.53999999999997605</v>
      </c>
    </row>
    <row r="96" spans="1:17">
      <c r="A96" s="34" t="s">
        <v>138</v>
      </c>
      <c r="B96" s="194">
        <f>PPCL_NG!I96+PPCL_Spot!I96+GT_NG!I96+GT_Spot!I96+Bawana_NG!I96+Bawana_RLNG!I96+Bawana_Spot!I96</f>
        <v>140.01</v>
      </c>
      <c r="C96" s="194">
        <f>PPCL_NG!P96+PPCL_Spot!P96+GT_NG!P96+GT_Spot!P96+Bawana_NG!P96+Bawana_RLNG!P96+Bawana_Spot!P96</f>
        <v>140.23649798777302</v>
      </c>
      <c r="D96" s="195">
        <f t="shared" si="6"/>
        <v>-0.22649798777302976</v>
      </c>
      <c r="E96" s="194">
        <f>PPCL_NG!J96+PPCL_Spot!J96+GT_NG!J96+GT_Spot!J96+Bawana_NG!J96+Bawana_RLNG!J96+Bawana_Spot!J96</f>
        <v>79.83</v>
      </c>
      <c r="F96" s="194">
        <f>PPCL_NG!Q96+PPCL_Spot!Q96+GT_NG!Q96+GT_Spot!Q96+Bawana_NG!Q96+Bawana_RLNG!Q96+Bawana_Spot!Q96</f>
        <v>79.95406451038545</v>
      </c>
      <c r="G96" s="195">
        <f t="shared" si="7"/>
        <v>-0.12406451038545185</v>
      </c>
      <c r="H96" s="194">
        <f>PPCL_NG!K96+PPCL_Spot!K96+GT_NG!K96+GT_Spot!K96+Bawana_NG!K96+Bawana_RLNG!K96+Bawana_Spot!K96</f>
        <v>13.48</v>
      </c>
      <c r="I96" s="194">
        <f>PPCL_NG!R96+PPCL_Spot!R96+GT_NG!R96+GT_Spot!R96+Bawana_NG!R96+Bawana_RLNG!R96+Bawana_Spot!R96</f>
        <v>13.480231470765242</v>
      </c>
      <c r="J96" s="195">
        <f t="shared" si="8"/>
        <v>-2.3147076524132615E-4</v>
      </c>
      <c r="K96" s="194">
        <f>PPCL_NG!L96+PPCL_Spot!L96+GT_NG!L96+GT_Spot!L96+Bawana_NG!L96+Bawana_RLNG!L96+Bawana_Spot!L96</f>
        <v>63.64</v>
      </c>
      <c r="L96" s="194">
        <f>PPCL_NG!S96+PPCL_Spot!S96+GT_NG!S96+GT_Spot!S96+Bawana_NG!S96+Bawana_RLNG!S96+Bawana_Spot!S96</f>
        <v>63.667502023073936</v>
      </c>
      <c r="M96" s="195">
        <f t="shared" si="9"/>
        <v>-2.7502023073935788E-2</v>
      </c>
      <c r="N96" s="194">
        <f>PPCL_NG!M96+PPCL_Spot!M96+GT_NG!M96+GT_Spot!M96+Bawana_NG!M96+Bawana_RLNG!M96+Bawana_Spot!M96</f>
        <v>97.12</v>
      </c>
      <c r="O96" s="194">
        <f>PPCL_NG!T96+PPCL_Spot!T96+GT_NG!T96+GT_Spot!T96+Bawana_NG!T96+Bawana_RLNG!T96+Bawana_Spot!T96</f>
        <v>97.281704008002322</v>
      </c>
      <c r="P96" s="195">
        <f t="shared" si="10"/>
        <v>-0.16170400800231732</v>
      </c>
      <c r="Q96" s="195">
        <f t="shared" si="11"/>
        <v>-0.53999999999997605</v>
      </c>
    </row>
    <row r="97" spans="1:17">
      <c r="A97" s="34" t="s">
        <v>139</v>
      </c>
      <c r="B97" s="194">
        <f>PPCL_NG!I97+PPCL_Spot!I97+GT_NG!I97+GT_Spot!I97+Bawana_NG!I97+Bawana_RLNG!I97+Bawana_Spot!I97</f>
        <v>140.01</v>
      </c>
      <c r="C97" s="194">
        <f>PPCL_NG!P97+PPCL_Spot!P97+GT_NG!P97+GT_Spot!P97+Bawana_NG!P97+Bawana_RLNG!P97+Bawana_Spot!P97</f>
        <v>140.23649798777302</v>
      </c>
      <c r="D97" s="195">
        <f t="shared" si="6"/>
        <v>-0.22649798777302976</v>
      </c>
      <c r="E97" s="194">
        <f>PPCL_NG!J97+PPCL_Spot!J97+GT_NG!J97+GT_Spot!J97+Bawana_NG!J97+Bawana_RLNG!J97+Bawana_Spot!J97</f>
        <v>79.83</v>
      </c>
      <c r="F97" s="194">
        <f>PPCL_NG!Q97+PPCL_Spot!Q97+GT_NG!Q97+GT_Spot!Q97+Bawana_NG!Q97+Bawana_RLNG!Q97+Bawana_Spot!Q97</f>
        <v>79.95406451038545</v>
      </c>
      <c r="G97" s="195">
        <f t="shared" si="7"/>
        <v>-0.12406451038545185</v>
      </c>
      <c r="H97" s="194">
        <f>PPCL_NG!K97+PPCL_Spot!K97+GT_NG!K97+GT_Spot!K97+Bawana_NG!K97+Bawana_RLNG!K97+Bawana_Spot!K97</f>
        <v>13.48</v>
      </c>
      <c r="I97" s="194">
        <f>PPCL_NG!R97+PPCL_Spot!R97+GT_NG!R97+GT_Spot!R97+Bawana_NG!R97+Bawana_RLNG!R97+Bawana_Spot!R97</f>
        <v>13.480231470765242</v>
      </c>
      <c r="J97" s="195">
        <f t="shared" si="8"/>
        <v>-2.3147076524132615E-4</v>
      </c>
      <c r="K97" s="194">
        <f>PPCL_NG!L97+PPCL_Spot!L97+GT_NG!L97+GT_Spot!L97+Bawana_NG!L97+Bawana_RLNG!L97+Bawana_Spot!L97</f>
        <v>63.64</v>
      </c>
      <c r="L97" s="194">
        <f>PPCL_NG!S97+PPCL_Spot!S97+GT_NG!S97+GT_Spot!S97+Bawana_NG!S97+Bawana_RLNG!S97+Bawana_Spot!S97</f>
        <v>63.667502023073936</v>
      </c>
      <c r="M97" s="195">
        <f t="shared" si="9"/>
        <v>-2.7502023073935788E-2</v>
      </c>
      <c r="N97" s="194">
        <f>PPCL_NG!M97+PPCL_Spot!M97+GT_NG!M97+GT_Spot!M97+Bawana_NG!M97+Bawana_RLNG!M97+Bawana_Spot!M97</f>
        <v>97.12</v>
      </c>
      <c r="O97" s="194">
        <f>PPCL_NG!T97+PPCL_Spot!T97+GT_NG!T97+GT_Spot!T97+Bawana_NG!T97+Bawana_RLNG!T97+Bawana_Spot!T97</f>
        <v>97.281704008002322</v>
      </c>
      <c r="P97" s="195">
        <f t="shared" si="10"/>
        <v>-0.16170400800231732</v>
      </c>
      <c r="Q97" s="195">
        <f t="shared" si="11"/>
        <v>-0.53999999999997605</v>
      </c>
    </row>
    <row r="98" spans="1:17">
      <c r="A98" s="34" t="s">
        <v>140</v>
      </c>
      <c r="B98" s="194">
        <f>PPCL_NG!I98+PPCL_Spot!I98+GT_NG!I98+GT_Spot!I98+Bawana_NG!I98+Bawana_RLNG!I98+Bawana_Spot!I98</f>
        <v>140.01</v>
      </c>
      <c r="C98" s="194">
        <f>PPCL_NG!P98+PPCL_Spot!P98+GT_NG!P98+GT_Spot!P98+Bawana_NG!P98+Bawana_RLNG!P98+Bawana_Spot!P98</f>
        <v>140.23649798777302</v>
      </c>
      <c r="D98" s="195">
        <f t="shared" si="6"/>
        <v>-0.22649798777302976</v>
      </c>
      <c r="E98" s="194">
        <f>PPCL_NG!J98+PPCL_Spot!J98+GT_NG!J98+GT_Spot!J98+Bawana_NG!J98+Bawana_RLNG!J98+Bawana_Spot!J98</f>
        <v>79.83</v>
      </c>
      <c r="F98" s="194">
        <f>PPCL_NG!Q98+PPCL_Spot!Q98+GT_NG!Q98+GT_Spot!Q98+Bawana_NG!Q98+Bawana_RLNG!Q98+Bawana_Spot!Q98</f>
        <v>79.95406451038545</v>
      </c>
      <c r="G98" s="195">
        <f t="shared" si="7"/>
        <v>-0.12406451038545185</v>
      </c>
      <c r="H98" s="194">
        <f>PPCL_NG!K98+PPCL_Spot!K98+GT_NG!K98+GT_Spot!K98+Bawana_NG!K98+Bawana_RLNG!K98+Bawana_Spot!K98</f>
        <v>13.48</v>
      </c>
      <c r="I98" s="194">
        <f>PPCL_NG!R98+PPCL_Spot!R98+GT_NG!R98+GT_Spot!R98+Bawana_NG!R98+Bawana_RLNG!R98+Bawana_Spot!R98</f>
        <v>13.480231470765242</v>
      </c>
      <c r="J98" s="195">
        <f t="shared" si="8"/>
        <v>-2.3147076524132615E-4</v>
      </c>
      <c r="K98" s="194">
        <f>PPCL_NG!L98+PPCL_Spot!L98+GT_NG!L98+GT_Spot!L98+Bawana_NG!L98+Bawana_RLNG!L98+Bawana_Spot!L98</f>
        <v>63.64</v>
      </c>
      <c r="L98" s="194">
        <f>PPCL_NG!S98+PPCL_Spot!S98+GT_NG!S98+GT_Spot!S98+Bawana_NG!S98+Bawana_RLNG!S98+Bawana_Spot!S98</f>
        <v>63.667502023073936</v>
      </c>
      <c r="M98" s="195">
        <f t="shared" si="9"/>
        <v>-2.7502023073935788E-2</v>
      </c>
      <c r="N98" s="194">
        <f>PPCL_NG!M98+PPCL_Spot!M98+GT_NG!M98+GT_Spot!M98+Bawana_NG!M98+Bawana_RLNG!M98+Bawana_Spot!M98</f>
        <v>97.12</v>
      </c>
      <c r="O98" s="194">
        <f>PPCL_NG!T98+PPCL_Spot!T98+GT_NG!T98+GT_Spot!T98+Bawana_NG!T98+Bawana_RLNG!T98+Bawana_Spot!T98</f>
        <v>97.281704008002322</v>
      </c>
      <c r="P98" s="195">
        <f t="shared" si="10"/>
        <v>-0.16170400800231732</v>
      </c>
      <c r="Q98" s="195">
        <f t="shared" si="11"/>
        <v>-0.53999999999997605</v>
      </c>
    </row>
    <row r="99" spans="1:17">
      <c r="A99" s="34" t="s">
        <v>324</v>
      </c>
      <c r="B99" s="194">
        <f>PPCL_NG!I99+PPCL_Spot!I99+GT_NG!I99+GT_Spot!I99+Bawana_NG!I99+Bawana_RLNG!I99+Bawana_Spot!I99</f>
        <v>3.3522700000000007</v>
      </c>
      <c r="C99" s="194">
        <f>PPCL_NG!P99+PPCL_Spot!P99+GT_NG!P99+GT_Spot!P99+Bawana_NG!P99+Bawana_RLNG!P99+Bawana_Spot!P99</f>
        <v>3.3576459949522879</v>
      </c>
      <c r="D99" s="195">
        <f t="shared" si="6"/>
        <v>-5.3759949522871331E-3</v>
      </c>
      <c r="E99" s="194">
        <f>PPCL_NG!J99+PPCL_Spot!J99+GT_NG!J99+GT_Spot!J99+Bawana_NG!J99+Bawana_RLNG!J99+Bawana_Spot!J99</f>
        <v>1.8880300000000023</v>
      </c>
      <c r="F99" s="194">
        <f>PPCL_NG!Q99+PPCL_Spot!Q99+GT_NG!Q99+GT_Spot!Q99+Bawana_NG!Q99+Bawana_RLNG!Q99+Bawana_Spot!Q99</f>
        <v>1.8909730307105783</v>
      </c>
      <c r="G99" s="195">
        <f t="shared" si="7"/>
        <v>-2.9430307105760001E-3</v>
      </c>
      <c r="H99" s="194">
        <f>PPCL_NG!K99+PPCL_Spot!K99+GT_NG!K99+GT_Spot!K99+Bawana_NG!K99+Bawana_RLNG!K99+Bawana_Spot!K99</f>
        <v>0.32352000000000025</v>
      </c>
      <c r="I99" s="194">
        <f>PPCL_NG!R99+PPCL_Spot!R99+GT_NG!R99+GT_Spot!R99+Bawana_NG!R99+Bawana_RLNG!R99+Bawana_Spot!R99</f>
        <v>0.32352208323688747</v>
      </c>
      <c r="J99" s="195">
        <f t="shared" si="8"/>
        <v>-2.0832368872181206E-6</v>
      </c>
      <c r="K99" s="194">
        <f>PPCL_NG!L99+PPCL_Spot!L99+GT_NG!L99+GT_Spot!L99+Bawana_NG!L99+Bawana_RLNG!L99+Bawana_Spot!L99</f>
        <v>1.516989999999999</v>
      </c>
      <c r="L99" s="194">
        <f>PPCL_NG!S99+PPCL_Spot!S99+GT_NG!S99+GT_Spot!S99+Bawana_NG!S99+Bawana_RLNG!S99+Bawana_Spot!S99</f>
        <v>1.5176361257776159</v>
      </c>
      <c r="M99" s="195">
        <f t="shared" si="9"/>
        <v>-6.461257776169127E-4</v>
      </c>
      <c r="N99" s="194">
        <f>PPCL_NG!M99+PPCL_Spot!M99+GT_NG!M99+GT_Spot!M99+Bawana_NG!M99+Bawana_RLNG!M99+Bawana_Spot!M99</f>
        <v>2.2971600000000003</v>
      </c>
      <c r="O99" s="194">
        <f>PPCL_NG!T99+PPCL_Spot!T99+GT_NG!T99+GT_Spot!T99+Bawana_NG!T99+Bawana_RLNG!T99+Bawana_Spot!T99</f>
        <v>2.3010027653226315</v>
      </c>
      <c r="P99" s="195">
        <f t="shared" si="10"/>
        <v>-3.8427653226311698E-3</v>
      </c>
      <c r="Q99" s="195">
        <f t="shared" si="11"/>
        <v>-1.2809999999998434E-2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45704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45704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45704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2025-02-18T07:00:05Z</dcterms:modified>
</cp:coreProperties>
</file>